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X16" i="1"/>
  <c r="Y16" s="1"/>
  <c r="X17"/>
  <c r="Y17" s="1"/>
  <c r="X18"/>
  <c r="Y18" s="1"/>
  <c r="X19"/>
  <c r="Y19" s="1"/>
  <c r="X20"/>
  <c r="Y20" s="1"/>
  <c r="X21"/>
  <c r="Y21" s="1"/>
  <c r="X22"/>
  <c r="Y22" s="1"/>
  <c r="X23"/>
  <c r="Y23" s="1"/>
  <c r="X24"/>
  <c r="Y24" s="1"/>
  <c r="X25"/>
  <c r="Y25"/>
  <c r="X26"/>
  <c r="Y26" s="1"/>
  <c r="X27"/>
  <c r="Y27" s="1"/>
  <c r="X28"/>
  <c r="Y28" s="1"/>
  <c r="X29"/>
  <c r="Y29" s="1"/>
  <c r="X15"/>
  <c r="Y15" s="1"/>
</calcChain>
</file>

<file path=xl/sharedStrings.xml><?xml version="1.0" encoding="utf-8"?>
<sst xmlns="http://schemas.openxmlformats.org/spreadsheetml/2006/main" count="338" uniqueCount="149">
  <si>
    <t>Grau de Sigilo</t>
  </si>
  <si>
    <t>LOTE</t>
  </si>
  <si>
    <t>Meta</t>
  </si>
  <si>
    <t>Nível 2</t>
  </si>
  <si>
    <t>Nível 3</t>
  </si>
  <si>
    <t>Nível 4</t>
  </si>
  <si>
    <t>Serviço</t>
  </si>
  <si>
    <t>Orçamento Base para Licitação - (SELECIONAR)</t>
  </si>
  <si>
    <t>#PUBLICO</t>
  </si>
  <si>
    <t>Nmax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</si>
  <si>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</si>
  <si>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</si>
  <si>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</si>
  <si>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</si>
  <si>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</si>
  <si>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</si>
  <si>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</si>
  <si>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ESTRUTURAÇÃO DA PRAÇA NENE FEDERAL</t>
  </si>
  <si>
    <t>Arredondamento</t>
  </si>
  <si>
    <t>LOCALIDADE SINAPI</t>
  </si>
  <si>
    <t>DATA BASE</t>
  </si>
  <si>
    <t>DESCRIÇÃO DO LOTE</t>
  </si>
  <si>
    <t>MUNICÍPIO / UF</t>
  </si>
  <si>
    <t>Quantidade</t>
  </si>
  <si>
    <t>QUANTIDADES: ACOMP. POR BM</t>
  </si>
  <si>
    <t>PREÇO UNITÁRIO LICITADO</t>
  </si>
  <si>
    <t>'[Referência 05-2024.xls]Banco'!$a5:$a$65536</t>
  </si>
  <si>
    <t>FILTRO</t>
  </si>
  <si>
    <t>PORTO ALEGRE</t>
  </si>
  <si>
    <t>05-24 (N DES.)</t>
  </si>
  <si>
    <t>Capão da Canoa</t>
  </si>
  <si>
    <t>20,07%</t>
  </si>
  <si>
    <t>0,00%</t>
  </si>
  <si>
    <t>RECURSO</t>
  </si>
  <si>
    <t>SGL RECURSO</t>
  </si>
  <si>
    <t>Custo Unitáro</t>
  </si>
  <si>
    <t>'[Referência 05-2024.xls]Banco'!$d$3</t>
  </si>
  <si>
    <t>BDI</t>
  </si>
  <si>
    <t>ERRO GERAL</t>
  </si>
  <si>
    <t>Preço Unitário</t>
  </si>
  <si>
    <t>OK</t>
  </si>
  <si>
    <t>Preço Total</t>
  </si>
  <si>
    <t>Valores não Arredondados</t>
  </si>
  <si>
    <t>↓</t>
  </si>
  <si>
    <t>Nível E</t>
  </si>
  <si>
    <t>Save Nivel</t>
  </si>
  <si>
    <t>Nível C</t>
  </si>
  <si>
    <t>Altura</t>
  </si>
  <si>
    <t>n1</t>
  </si>
  <si>
    <t>n2</t>
  </si>
  <si>
    <t>n3</t>
  </si>
  <si>
    <t>n4</t>
  </si>
  <si>
    <t>n5</t>
  </si>
  <si>
    <t>Czero</t>
  </si>
  <si>
    <t>Cnível</t>
  </si>
  <si>
    <t>Nível</t>
  </si>
  <si>
    <t>Nível Corrigido</t>
  </si>
  <si>
    <t>Item</t>
  </si>
  <si>
    <t>Fonte</t>
  </si>
  <si>
    <t>Código</t>
  </si>
  <si>
    <t>Descrição</t>
  </si>
  <si>
    <t>Unidade</t>
  </si>
  <si>
    <t>Custo Unitário (sem BDI) (R$)</t>
  </si>
  <si>
    <t>BDI
(%)</t>
  </si>
  <si>
    <t>Preço Unitário (com BDI) (R$)</t>
  </si>
  <si>
    <t>Preço Total
(R$)</t>
  </si>
  <si>
    <t>Contrapartida (R$)</t>
  </si>
  <si>
    <t>Outros (R$)</t>
  </si>
  <si>
    <t>Erro de Dados</t>
  </si>
  <si>
    <t>Lista Crono</t>
  </si>
  <si>
    <t>Concatenação Fonte-Código</t>
  </si>
  <si>
    <t>BancoDesloc</t>
  </si>
  <si>
    <t>Custo Unitário Referência (R$)</t>
  </si>
  <si>
    <t>Valor BDI</t>
  </si>
  <si>
    <t>Preço Total
Licit. (R$)</t>
  </si>
  <si>
    <t>Preço Unitário Edital (R$)</t>
  </si>
  <si>
    <t>S</t>
  </si>
  <si>
    <t/>
  </si>
  <si>
    <t>SINAPI</t>
  </si>
  <si>
    <t>RA</t>
  </si>
  <si>
    <t>L</t>
  </si>
  <si>
    <t>F</t>
  </si>
  <si>
    <t>PMCC</t>
  </si>
  <si>
    <t>004</t>
  </si>
  <si>
    <t>PLACA DE OBRA EM CHAPA DE AÇO GALVANIZADO</t>
  </si>
  <si>
    <t>M2</t>
  </si>
  <si>
    <t>PMCC 004</t>
  </si>
  <si>
    <t>019</t>
  </si>
  <si>
    <t>TAPUME COM TELA PLASTICA LARANJA P/ ISOLAMENTO DE OBRA,  H=1,20M</t>
  </si>
  <si>
    <t>M</t>
  </si>
  <si>
    <t>PMCC 019</t>
  </si>
  <si>
    <t>025</t>
  </si>
  <si>
    <t>LIMPEZA/DECAPAGEM SUPERFICIAL DE TERRENO, REMOÇÃO DE CAMADA VEGETAL, COM USO DE MINI CARREGADEIRA/RETROESCAVADEIRA</t>
  </si>
  <si>
    <t>M²</t>
  </si>
  <si>
    <t>PMCC 025</t>
  </si>
  <si>
    <t>100577</t>
  </si>
  <si>
    <t>REGULARIZAÇÃO E COMPACTAÇÃO DE SUBLEITO DE SOLO PREDOMINANTEMENTE ARENOSO. AF_11/2019</t>
  </si>
  <si>
    <t>SINAPI 100577</t>
  </si>
  <si>
    <t>96622</t>
  </si>
  <si>
    <t>LASTRO COM MATERIAL GRANULAR, APLICADO EM PISOS OU LAJES SOBRE SOLO, ESPESSURA DE *5 CM*. AF_01/2024</t>
  </si>
  <si>
    <t>M3</t>
  </si>
  <si>
    <t>SINAPI 96622</t>
  </si>
  <si>
    <t>94273</t>
  </si>
  <si>
    <t>ASSENTAMENTO DE GUIA (MEIO-FIO) EM TRECHO RETO, CONFECCIONADA EM CONCRETO PRÉ-FABRICADO, DIMENSÕES 100X15X13X30 CM (COMPRIMENTO X BASE INFERIOR X BASE SUPERIOR X ALTURA). AF_01/2024</t>
  </si>
  <si>
    <t>SINAPI 94273</t>
  </si>
  <si>
    <t>94991</t>
  </si>
  <si>
    <t>EXECUÇÃO DE PASSEIO (CALÇADA) OU PISO DE CONCRETO COM CONCRETO MOLDADO IN LOCO, USINADO C20, ACABAMENTO CONVENCIONAL, NÃO ARMADO. AF_08/2022</t>
  </si>
  <si>
    <t>SINAPI 94991</t>
  </si>
  <si>
    <t>104658</t>
  </si>
  <si>
    <t>PISO PODOTÁTIL DE ALERTA OU DIRECIONAL, DE CONCRETO, ASSENTADO SOBRE ARGAMASSA. AF_03/2024</t>
  </si>
  <si>
    <t>SINAPI 104658</t>
  </si>
  <si>
    <t>92397</t>
  </si>
  <si>
    <t>EXECUÇÃO DE PAVIMENTO EM PISO INTERTRAVADO, COM BLOCO RETANGULAR COR NATURAL DE 20 X 10 CM, ESPESSURA 6 CM. AF_10/2022</t>
  </si>
  <si>
    <t>SINAPI 92397</t>
  </si>
  <si>
    <t>103314</t>
  </si>
  <si>
    <t>INSTALAÇÃO DE PERGOLADO DE MADEIRA, EM PINUS AUTOCLAVADO, FIXADO COM CONCRETO SOBRE PISO</t>
  </si>
  <si>
    <t>SINAPI 103314</t>
  </si>
  <si>
    <t>ORSE</t>
  </si>
  <si>
    <t>10536</t>
  </si>
  <si>
    <t>LIXEIRA EM FIBRA DE VIDRO, COM CAPACIDADE 50L, COM SUPORTE (POSTE), FIOBERGLASS OU SIMILAR</t>
  </si>
  <si>
    <t>ORSE 10536</t>
  </si>
  <si>
    <t>(Código não identificado nas referências)</t>
  </si>
  <si>
    <t>03742</t>
  </si>
  <si>
    <t>BANCO DE CONCRETO, COM ENCOSTO EM MADEIRA (NOBRE), COM VERNIZ (2 DEMÃOS) 2,00X0,60, ESPESSURA 5C CM</t>
  </si>
  <si>
    <t>ORSE 03742</t>
  </si>
  <si>
    <t>94342</t>
  </si>
  <si>
    <t>ATERRO MANUAL DE VALAS COM AREIA PARA ATERRO. AF_08/2023</t>
  </si>
  <si>
    <t>SINAPI 94342</t>
  </si>
  <si>
    <t>98504</t>
  </si>
  <si>
    <t>PLANTIO DE GRAMA BATATAIS EM PLACAS. AF_05/2018</t>
  </si>
  <si>
    <t>SINAPI 98504</t>
  </si>
  <si>
    <t>13197</t>
  </si>
  <si>
    <t>LOCAÇÃO DE CAIXA COLETORA DE ENTULHO CAPACIDADE 5 M3</t>
  </si>
  <si>
    <t>ORSE 13197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</si>
  <si>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</si>
  <si>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</si>
  <si>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</si>
  <si>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</si>
  <si>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</si>
  <si>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</si>
  <si>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</si>
  <si>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</si>
  <si>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Bruno Denilson Perlin de Souza</t>
  </si>
  <si>
    <t>CREA/CAU:</t>
  </si>
  <si>
    <t>268549</t>
  </si>
  <si>
    <t>Data</t>
  </si>
  <si>
    <t>ART/RRT:</t>
  </si>
  <si>
    <t>PO - PLANILHA ORÇAMENTÁRIA SINTETICA</t>
  </si>
  <si>
    <t>UND</t>
  </si>
</sst>
</file>

<file path=xl/styles.xml><?xml version="1.0" encoding="utf-8"?>
<styleSheet xmlns="http://schemas.openxmlformats.org/spreadsheetml/2006/main">
  <numFmts count="5">
    <numFmt numFmtId="165" formatCode="_-* #,##0.00_-;\-* #,##0.00_-;_-* \-??_-;_-@_-"/>
    <numFmt numFmtId="167" formatCode="General;General"/>
    <numFmt numFmtId="170" formatCode="mmm\-yy;@"/>
    <numFmt numFmtId="171" formatCode="_(* #,##0.00_);_(* \(#,##0.00\);_(* \-??_);_(@_)"/>
    <numFmt numFmtId="186" formatCode="[$-F800]dddd\,\ mmmm\ dd\,\ yyyy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7"/>
      <name val="Arial"/>
      <family val="2"/>
    </font>
    <font>
      <b/>
      <sz val="8"/>
      <color indexed="10"/>
      <name val="Calibri"/>
      <family val="2"/>
    </font>
    <font>
      <b/>
      <sz val="11"/>
      <color indexed="1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lightUp"/>
    </fill>
    <fill>
      <patternFill patternType="lightUp">
        <fgColor indexed="22"/>
      </patternFill>
    </fill>
    <fill>
      <patternFill patternType="lightUp">
        <bgColor indexed="42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171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5" fontId="1" fillId="0" borderId="0" applyFill="0" applyBorder="0" applyAlignment="0" applyProtection="0"/>
  </cellStyleXfs>
  <cellXfs count="134">
    <xf numFmtId="0" fontId="0" fillId="0" borderId="0" xfId="0"/>
    <xf numFmtId="0" fontId="1" fillId="0" borderId="0" xfId="1"/>
    <xf numFmtId="0" fontId="1" fillId="0" borderId="0" xfId="1" applyFont="1" applyFill="1" applyBorder="1"/>
    <xf numFmtId="0" fontId="24" fillId="0" borderId="0" xfId="1" applyFont="1"/>
    <xf numFmtId="0" fontId="24" fillId="0" borderId="13" xfId="1" applyFont="1" applyBorder="1" applyAlignment="1" applyProtection="1">
      <alignment horizontal="center"/>
    </xf>
    <xf numFmtId="0" fontId="1" fillId="0" borderId="0" xfId="1" applyFont="1" applyProtection="1"/>
    <xf numFmtId="0" fontId="1" fillId="0" borderId="16" xfId="1" applyFont="1" applyBorder="1" applyAlignment="1" applyProtection="1">
      <alignment horizontal="center"/>
    </xf>
    <xf numFmtId="0" fontId="24" fillId="0" borderId="0" xfId="35" applyFont="1" applyBorder="1" applyAlignment="1" applyProtection="1">
      <alignment horizontal="left" vertical="top"/>
    </xf>
    <xf numFmtId="0" fontId="1" fillId="0" borderId="0" xfId="33" applyNumberFormat="1" applyFont="1" applyFill="1" applyBorder="1" applyAlignment="1" applyProtection="1">
      <alignment vertical="top"/>
    </xf>
    <xf numFmtId="167" fontId="1" fillId="0" borderId="0" xfId="33" applyNumberFormat="1" applyFont="1" applyFill="1" applyBorder="1" applyAlignment="1" applyProtection="1"/>
    <xf numFmtId="0" fontId="1" fillId="0" borderId="0" xfId="1" applyFont="1" applyFill="1"/>
    <xf numFmtId="0" fontId="1" fillId="0" borderId="0" xfId="1" applyBorder="1"/>
    <xf numFmtId="0" fontId="26" fillId="0" borderId="0" xfId="1" applyFont="1" applyFill="1" applyAlignment="1">
      <alignment vertical="center"/>
    </xf>
    <xf numFmtId="0" fontId="23" fillId="0" borderId="0" xfId="1" applyFont="1" applyAlignment="1">
      <alignment horizontal="left" vertical="center"/>
    </xf>
    <xf numFmtId="0" fontId="1" fillId="0" borderId="0" xfId="1" applyFont="1" applyBorder="1" applyAlignment="1" applyProtection="1">
      <alignment horizontal="center"/>
    </xf>
    <xf numFmtId="0" fontId="1" fillId="0" borderId="0" xfId="1" applyFont="1"/>
    <xf numFmtId="0" fontId="1" fillId="0" borderId="0" xfId="1" applyFont="1" applyBorder="1"/>
    <xf numFmtId="0" fontId="27" fillId="0" borderId="0" xfId="1" applyFont="1" applyAlignment="1">
      <alignment horizontal="left" vertical="center"/>
    </xf>
    <xf numFmtId="0" fontId="24" fillId="0" borderId="0" xfId="1" applyFont="1" applyBorder="1" applyAlignment="1" applyProtection="1">
      <alignment horizontal="center"/>
    </xf>
    <xf numFmtId="0" fontId="28" fillId="0" borderId="0" xfId="1" applyFont="1"/>
    <xf numFmtId="0" fontId="1" fillId="0" borderId="0" xfId="1" applyFont="1" applyAlignment="1">
      <alignment wrapText="1"/>
    </xf>
    <xf numFmtId="10" fontId="1" fillId="0" borderId="0" xfId="1" applyNumberFormat="1" applyFont="1"/>
    <xf numFmtId="0" fontId="24" fillId="0" borderId="16" xfId="35" applyFont="1" applyBorder="1" applyAlignment="1" applyProtection="1">
      <alignment vertical="top"/>
    </xf>
    <xf numFmtId="0" fontId="1" fillId="0" borderId="17" xfId="1" applyFont="1" applyBorder="1"/>
    <xf numFmtId="0" fontId="1" fillId="0" borderId="17" xfId="1" applyFont="1" applyBorder="1" applyProtection="1">
      <protection locked="0"/>
    </xf>
    <xf numFmtId="0" fontId="1" fillId="0" borderId="0" xfId="1" applyFont="1" applyAlignment="1">
      <alignment horizontal="center"/>
    </xf>
    <xf numFmtId="10" fontId="1" fillId="0" borderId="0" xfId="1" applyNumberFormat="1" applyBorder="1"/>
    <xf numFmtId="10" fontId="1" fillId="0" borderId="0" xfId="1" applyNumberFormat="1"/>
    <xf numFmtId="0" fontId="1" fillId="0" borderId="13" xfId="33" applyFont="1" applyFill="1" applyBorder="1" applyAlignment="1" applyProtection="1">
      <alignment vertical="top" wrapText="1"/>
    </xf>
    <xf numFmtId="0" fontId="1" fillId="0" borderId="14" xfId="33" applyFont="1" applyFill="1" applyBorder="1" applyAlignment="1" applyProtection="1">
      <alignment vertical="top" wrapText="1"/>
    </xf>
    <xf numFmtId="0" fontId="1" fillId="0" borderId="0" xfId="33" applyFont="1" applyFill="1" applyBorder="1" applyAlignment="1" applyProtection="1">
      <alignment horizontal="left" vertical="top" wrapText="1"/>
    </xf>
    <xf numFmtId="0" fontId="1" fillId="0" borderId="17" xfId="1" applyNumberFormat="1" applyFont="1" applyBorder="1" applyProtection="1">
      <protection locked="0"/>
    </xf>
    <xf numFmtId="0" fontId="1" fillId="0" borderId="10" xfId="33" applyFont="1" applyFill="1" applyBorder="1" applyAlignment="1" applyProtection="1">
      <alignment horizontal="left" vertical="top" wrapText="1"/>
    </xf>
    <xf numFmtId="0" fontId="1" fillId="0" borderId="10" xfId="33" applyFont="1" applyFill="1" applyBorder="1" applyAlignment="1" applyProtection="1">
      <alignment vertical="top" wrapText="1"/>
    </xf>
    <xf numFmtId="0" fontId="22" fillId="0" borderId="0" xfId="1" applyFont="1" applyBorder="1" applyAlignment="1">
      <alignment horizontal="center"/>
    </xf>
    <xf numFmtId="0" fontId="24" fillId="0" borderId="0" xfId="35" applyFont="1" applyBorder="1" applyAlignment="1" applyProtection="1">
      <alignment horizontal="center" vertical="top"/>
    </xf>
    <xf numFmtId="0" fontId="24" fillId="0" borderId="16" xfId="35" applyFont="1" applyBorder="1" applyAlignment="1" applyProtection="1">
      <alignment horizontal="center" vertical="top"/>
    </xf>
    <xf numFmtId="0" fontId="1" fillId="0" borderId="0" xfId="1" applyFont="1" applyFill="1" applyAlignment="1" applyProtection="1"/>
    <xf numFmtId="170" fontId="1" fillId="0" borderId="13" xfId="33" applyNumberFormat="1" applyFont="1" applyFill="1" applyBorder="1" applyAlignment="1" applyProtection="1">
      <alignment vertical="top" shrinkToFit="1"/>
    </xf>
    <xf numFmtId="0" fontId="1" fillId="0" borderId="15" xfId="33" applyFont="1" applyFill="1" applyBorder="1" applyAlignment="1" applyProtection="1">
      <alignment horizontal="center" vertical="top" wrapText="1"/>
    </xf>
    <xf numFmtId="0" fontId="1" fillId="0" borderId="13" xfId="33" applyFont="1" applyFill="1" applyBorder="1" applyAlignment="1" applyProtection="1">
      <alignment horizontal="center" vertical="top" wrapText="1"/>
    </xf>
    <xf numFmtId="10" fontId="1" fillId="0" borderId="0" xfId="1" applyNumberFormat="1" applyFont="1" applyAlignment="1" applyProtection="1">
      <alignment vertical="center" wrapText="1"/>
    </xf>
    <xf numFmtId="0" fontId="30" fillId="0" borderId="19" xfId="1" applyFont="1" applyBorder="1" applyAlignment="1" applyProtection="1">
      <alignment horizontal="center" vertical="center" wrapText="1"/>
    </xf>
    <xf numFmtId="0" fontId="31" fillId="0" borderId="0" xfId="1" applyFont="1"/>
    <xf numFmtId="0" fontId="22" fillId="0" borderId="13" xfId="1" applyFont="1" applyBorder="1" applyAlignment="1">
      <alignment horizontal="center"/>
    </xf>
    <xf numFmtId="1" fontId="32" fillId="0" borderId="0" xfId="1" applyNumberFormat="1" applyFont="1" applyAlignment="1">
      <alignment horizontal="center" vertical="center"/>
    </xf>
    <xf numFmtId="0" fontId="24" fillId="0" borderId="17" xfId="1" applyFont="1" applyBorder="1" applyAlignment="1" applyProtection="1">
      <alignment horizontal="center" vertical="center" wrapText="1"/>
    </xf>
    <xf numFmtId="0" fontId="33" fillId="0" borderId="17" xfId="1" applyFont="1" applyBorder="1" applyAlignment="1" applyProtection="1">
      <alignment horizontal="center" vertical="center" wrapText="1"/>
    </xf>
    <xf numFmtId="0" fontId="24" fillId="0" borderId="17" xfId="1" applyFont="1" applyBorder="1" applyAlignment="1" applyProtection="1">
      <alignment horizontal="center" vertical="center"/>
    </xf>
    <xf numFmtId="0" fontId="24" fillId="0" borderId="20" xfId="1" applyFont="1" applyFill="1" applyBorder="1" applyAlignment="1" applyProtection="1">
      <alignment horizontal="center" vertical="center" wrapText="1"/>
    </xf>
    <xf numFmtId="0" fontId="24" fillId="0" borderId="21" xfId="1" applyFont="1" applyFill="1" applyBorder="1" applyAlignment="1" applyProtection="1">
      <alignment horizontal="center" vertical="center" wrapText="1"/>
    </xf>
    <xf numFmtId="0" fontId="24" fillId="0" borderId="0" xfId="1" applyFont="1" applyFill="1" applyBorder="1" applyAlignment="1" applyProtection="1">
      <alignment horizontal="center" vertical="center" wrapText="1"/>
    </xf>
    <xf numFmtId="0" fontId="29" fillId="0" borderId="0" xfId="1" applyFont="1" applyAlignment="1">
      <alignment horizontal="center"/>
    </xf>
    <xf numFmtId="0" fontId="11" fillId="17" borderId="2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2" xfId="1" applyNumberFormat="1" applyFont="1" applyFill="1" applyBorder="1" applyAlignment="1" applyProtection="1">
      <alignment horizontal="center" vertical="center" wrapText="1"/>
    </xf>
    <xf numFmtId="49" fontId="1" fillId="17" borderId="24" xfId="1" applyNumberFormat="1" applyFont="1" applyFill="1" applyBorder="1" applyAlignment="1" applyProtection="1">
      <alignment horizontal="center" vertical="center" wrapText="1"/>
      <protection locked="0"/>
    </xf>
    <xf numFmtId="49" fontId="1" fillId="6" borderId="24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24" xfId="1" applyNumberFormat="1" applyFont="1" applyFill="1" applyBorder="1" applyAlignment="1" applyProtection="1">
      <alignment horizontal="left" vertical="center" wrapText="1"/>
      <protection locked="0"/>
    </xf>
    <xf numFmtId="0" fontId="1" fillId="6" borderId="24" xfId="1" applyNumberFormat="1" applyFont="1" applyFill="1" applyBorder="1" applyAlignment="1" applyProtection="1">
      <alignment horizontal="center" vertical="center" wrapText="1"/>
      <protection locked="0"/>
    </xf>
    <xf numFmtId="171" fontId="1" fillId="0" borderId="24" xfId="40" applyNumberFormat="1" applyFont="1" applyFill="1" applyBorder="1" applyAlignment="1" applyProtection="1">
      <alignment vertical="center" shrinkToFit="1"/>
    </xf>
    <xf numFmtId="171" fontId="1" fillId="6" borderId="24" xfId="40" applyFont="1" applyFill="1" applyBorder="1" applyAlignment="1" applyProtection="1">
      <alignment vertical="center" wrapText="1"/>
      <protection locked="0"/>
    </xf>
    <xf numFmtId="10" fontId="1" fillId="17" borderId="24" xfId="37" applyNumberFormat="1" applyFont="1" applyFill="1" applyBorder="1" applyAlignment="1" applyProtection="1">
      <alignment horizontal="center" vertical="center" wrapText="1"/>
      <protection locked="0"/>
    </xf>
    <xf numFmtId="171" fontId="1" fillId="0" borderId="25" xfId="40" applyNumberFormat="1" applyFont="1" applyFill="1" applyBorder="1" applyAlignment="1" applyProtection="1">
      <alignment horizontal="center" vertical="center" shrinkToFit="1"/>
    </xf>
    <xf numFmtId="10" fontId="29" fillId="17" borderId="26" xfId="37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Border="1"/>
    <xf numFmtId="0" fontId="1" fillId="0" borderId="28" xfId="1" applyFont="1" applyBorder="1"/>
    <xf numFmtId="0" fontId="22" fillId="0" borderId="0" xfId="1" applyFont="1" applyFill="1"/>
    <xf numFmtId="0" fontId="1" fillId="0" borderId="0" xfId="1" applyFont="1" applyAlignment="1">
      <alignment horizontal="left"/>
    </xf>
    <xf numFmtId="0" fontId="24" fillId="18" borderId="17" xfId="1" applyNumberFormat="1" applyFont="1" applyFill="1" applyBorder="1" applyAlignment="1" applyProtection="1">
      <alignment horizontal="center" vertical="center"/>
    </xf>
    <xf numFmtId="49" fontId="24" fillId="18" borderId="29" xfId="1" applyNumberFormat="1" applyFont="1" applyFill="1" applyBorder="1" applyAlignment="1" applyProtection="1">
      <alignment horizontal="center" vertical="center"/>
    </xf>
    <xf numFmtId="171" fontId="24" fillId="18" borderId="29" xfId="40" applyNumberFormat="1" applyFont="1" applyFill="1" applyBorder="1" applyAlignment="1" applyProtection="1">
      <alignment horizontal="center" vertical="center"/>
    </xf>
    <xf numFmtId="10" fontId="24" fillId="18" borderId="29" xfId="37" applyNumberFormat="1" applyFont="1" applyFill="1" applyBorder="1" applyAlignment="1" applyProtection="1">
      <alignment horizontal="center" vertical="center"/>
    </xf>
    <xf numFmtId="171" fontId="24" fillId="18" borderId="30" xfId="40" applyNumberFormat="1" applyFont="1" applyFill="1" applyBorder="1" applyAlignment="1" applyProtection="1">
      <alignment horizontal="center" vertical="center" shrinkToFit="1"/>
    </xf>
    <xf numFmtId="171" fontId="21" fillId="18" borderId="30" xfId="40" applyNumberFormat="1" applyFont="1" applyFill="1" applyBorder="1" applyAlignment="1" applyProtection="1">
      <alignment horizontal="center" vertical="center" shrinkToFit="1"/>
    </xf>
    <xf numFmtId="0" fontId="22" fillId="0" borderId="0" xfId="1" applyFont="1"/>
    <xf numFmtId="0" fontId="25" fillId="0" borderId="0" xfId="1" applyFont="1"/>
    <xf numFmtId="0" fontId="25" fillId="0" borderId="18" xfId="1" applyFont="1" applyBorder="1" applyAlignment="1" applyProtection="1">
      <alignment horizontal="left" vertical="center"/>
    </xf>
    <xf numFmtId="0" fontId="1" fillId="0" borderId="11" xfId="1" applyFont="1" applyBorder="1"/>
    <xf numFmtId="0" fontId="25" fillId="0" borderId="0" xfId="1" applyFont="1" applyFill="1" applyBorder="1" applyAlignment="1" applyProtection="1">
      <alignment horizontal="left" wrapText="1"/>
      <protection locked="0"/>
    </xf>
    <xf numFmtId="0" fontId="20" fillId="0" borderId="0" xfId="1" applyFont="1" applyFill="1" applyBorder="1" applyAlignment="1" applyProtection="1">
      <alignment horizontal="left" wrapText="1"/>
    </xf>
    <xf numFmtId="0" fontId="1" fillId="0" borderId="0" xfId="1" applyFill="1"/>
    <xf numFmtId="0" fontId="24" fillId="0" borderId="10" xfId="1" applyFont="1" applyBorder="1"/>
    <xf numFmtId="0" fontId="1" fillId="0" borderId="10" xfId="1" applyFont="1" applyBorder="1"/>
    <xf numFmtId="0" fontId="24" fillId="0" borderId="32" xfId="1" applyFont="1" applyBorder="1" applyAlignment="1" applyProtection="1">
      <alignment horizontal="center" vertical="center" wrapText="1"/>
    </xf>
    <xf numFmtId="0" fontId="24" fillId="0" borderId="33" xfId="1" applyFont="1" applyBorder="1" applyAlignment="1" applyProtection="1">
      <alignment horizontal="center" vertical="center" wrapText="1"/>
    </xf>
    <xf numFmtId="0" fontId="1" fillId="0" borderId="0" xfId="33" applyFont="1" applyBorder="1" applyAlignment="1" applyProtection="1">
      <alignment vertical="center"/>
    </xf>
    <xf numFmtId="49" fontId="1" fillId="17" borderId="24" xfId="1" applyNumberFormat="1" applyFill="1" applyBorder="1" applyAlignment="1" applyProtection="1">
      <alignment horizontal="center" vertical="center" wrapText="1"/>
      <protection locked="0"/>
    </xf>
    <xf numFmtId="0" fontId="24" fillId="0" borderId="19" xfId="1" applyFont="1" applyBorder="1" applyAlignment="1" applyProtection="1">
      <alignment horizontal="center" vertical="center" wrapText="1"/>
    </xf>
    <xf numFmtId="171" fontId="1" fillId="0" borderId="24" xfId="40" applyNumberFormat="1" applyFont="1" applyFill="1" applyBorder="1" applyAlignment="1" applyProtection="1">
      <alignment horizontal="center" vertical="center" shrinkToFit="1"/>
    </xf>
    <xf numFmtId="0" fontId="1" fillId="0" borderId="37" xfId="1" applyBorder="1"/>
    <xf numFmtId="0" fontId="1" fillId="19" borderId="29" xfId="1" applyFont="1" applyFill="1" applyBorder="1"/>
    <xf numFmtId="0" fontId="1" fillId="19" borderId="30" xfId="1" applyFont="1" applyFill="1" applyBorder="1"/>
    <xf numFmtId="0" fontId="1" fillId="19" borderId="12" xfId="1" applyFont="1" applyFill="1" applyBorder="1"/>
    <xf numFmtId="0" fontId="1" fillId="20" borderId="12" xfId="1" applyFont="1" applyFill="1" applyBorder="1"/>
    <xf numFmtId="0" fontId="1" fillId="20" borderId="30" xfId="1" applyFont="1" applyFill="1" applyBorder="1" applyProtection="1"/>
    <xf numFmtId="0" fontId="1" fillId="20" borderId="29" xfId="1" applyFont="1" applyFill="1" applyBorder="1"/>
    <xf numFmtId="0" fontId="1" fillId="20" borderId="30" xfId="1" applyFont="1" applyFill="1" applyBorder="1"/>
    <xf numFmtId="0" fontId="1" fillId="21" borderId="17" xfId="1" applyFont="1" applyFill="1" applyBorder="1"/>
    <xf numFmtId="171" fontId="21" fillId="18" borderId="17" xfId="40" applyNumberFormat="1" applyFont="1" applyFill="1" applyBorder="1" applyAlignment="1" applyProtection="1">
      <alignment horizontal="center" vertical="center" shrinkToFit="1"/>
    </xf>
    <xf numFmtId="0" fontId="30" fillId="0" borderId="33" xfId="1" applyFont="1" applyBorder="1" applyAlignment="1" applyProtection="1">
      <alignment horizontal="center" vertical="center" wrapText="1"/>
    </xf>
    <xf numFmtId="171" fontId="1" fillId="0" borderId="23" xfId="40" applyNumberFormat="1" applyFont="1" applyFill="1" applyBorder="1" applyAlignment="1" applyProtection="1">
      <alignment vertical="center" shrinkToFit="1"/>
    </xf>
    <xf numFmtId="10" fontId="1" fillId="0" borderId="25" xfId="40" applyNumberFormat="1" applyFont="1" applyFill="1" applyBorder="1" applyAlignment="1" applyProtection="1">
      <alignment vertical="center" shrinkToFit="1"/>
    </xf>
    <xf numFmtId="10" fontId="24" fillId="18" borderId="13" xfId="40" applyNumberFormat="1" applyFont="1" applyFill="1" applyBorder="1" applyAlignment="1" applyProtection="1">
      <alignment horizontal="center" vertical="center"/>
    </xf>
    <xf numFmtId="171" fontId="1" fillId="6" borderId="26" xfId="40" applyFont="1" applyFill="1" applyBorder="1" applyAlignment="1" applyProtection="1">
      <alignment vertical="center" wrapText="1"/>
      <protection locked="0"/>
    </xf>
    <xf numFmtId="171" fontId="1" fillId="6" borderId="23" xfId="40" applyFont="1" applyFill="1" applyBorder="1" applyAlignment="1" applyProtection="1">
      <alignment vertical="center" wrapText="1"/>
      <protection locked="0"/>
    </xf>
    <xf numFmtId="10" fontId="24" fillId="18" borderId="35" xfId="40" applyNumberFormat="1" applyFont="1" applyFill="1" applyBorder="1" applyAlignment="1" applyProtection="1">
      <alignment horizontal="center" vertical="center"/>
    </xf>
    <xf numFmtId="171" fontId="24" fillId="18" borderId="35" xfId="40" applyNumberFormat="1" applyFont="1" applyFill="1" applyBorder="1" applyAlignment="1" applyProtection="1">
      <alignment horizontal="center" vertical="center"/>
    </xf>
    <xf numFmtId="10" fontId="24" fillId="18" borderId="36" xfId="40" applyNumberFormat="1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 applyProtection="1">
      <alignment horizontal="left" wrapText="1"/>
    </xf>
    <xf numFmtId="1" fontId="34" fillId="0" borderId="0" xfId="1" applyNumberFormat="1" applyFont="1" applyAlignment="1">
      <alignment horizontal="center" vertical="center"/>
    </xf>
    <xf numFmtId="0" fontId="20" fillId="0" borderId="37" xfId="33" applyFont="1" applyBorder="1" applyAlignment="1" applyProtection="1">
      <alignment vertical="center"/>
    </xf>
    <xf numFmtId="171" fontId="1" fillId="0" borderId="25" xfId="40" applyNumberFormat="1" applyFont="1" applyFill="1" applyBorder="1" applyAlignment="1" applyProtection="1">
      <alignment vertical="center" shrinkToFit="1"/>
    </xf>
    <xf numFmtId="171" fontId="24" fillId="18" borderId="34" xfId="40" applyNumberFormat="1" applyFont="1" applyFill="1" applyBorder="1" applyAlignment="1" applyProtection="1">
      <alignment horizontal="center" vertical="center" shrinkToFit="1"/>
    </xf>
    <xf numFmtId="171" fontId="24" fillId="18" borderId="36" xfId="40" applyNumberFormat="1" applyFont="1" applyFill="1" applyBorder="1" applyAlignment="1" applyProtection="1">
      <alignment horizontal="center" vertical="center"/>
    </xf>
    <xf numFmtId="49" fontId="1" fillId="6" borderId="24" xfId="1" applyNumberFormat="1" applyFill="1" applyBorder="1" applyAlignment="1" applyProtection="1">
      <alignment horizontal="center" vertical="center" wrapText="1"/>
      <protection locked="0"/>
    </xf>
    <xf numFmtId="0" fontId="29" fillId="0" borderId="0" xfId="1" applyFont="1" applyBorder="1" applyAlignment="1">
      <alignment horizontal="center" textRotation="90"/>
    </xf>
    <xf numFmtId="0" fontId="1" fillId="0" borderId="17" xfId="1" applyFont="1" applyBorder="1" applyAlignment="1">
      <alignment horizontal="center"/>
    </xf>
    <xf numFmtId="0" fontId="24" fillId="0" borderId="16" xfId="35" applyFont="1" applyBorder="1" applyAlignment="1" applyProtection="1">
      <alignment horizontal="left" vertical="top"/>
    </xf>
    <xf numFmtId="0" fontId="24" fillId="0" borderId="18" xfId="35" applyFont="1" applyBorder="1" applyAlignment="1" applyProtection="1">
      <alignment horizontal="left" vertical="top"/>
    </xf>
    <xf numFmtId="0" fontId="35" fillId="0" borderId="0" xfId="1" applyFont="1" applyBorder="1" applyAlignment="1">
      <alignment horizontal="center" textRotation="90" wrapText="1"/>
    </xf>
    <xf numFmtId="0" fontId="29" fillId="0" borderId="0" xfId="1" applyFont="1" applyBorder="1" applyAlignment="1">
      <alignment horizontal="center" textRotation="90"/>
    </xf>
    <xf numFmtId="0" fontId="24" fillId="0" borderId="11" xfId="1" applyFont="1" applyBorder="1" applyAlignment="1">
      <alignment horizontal="center"/>
    </xf>
    <xf numFmtId="0" fontId="29" fillId="0" borderId="0" xfId="1" applyFont="1" applyBorder="1" applyAlignment="1">
      <alignment horizontal="center" textRotation="90" wrapText="1"/>
    </xf>
    <xf numFmtId="0" fontId="1" fillId="0" borderId="13" xfId="33" applyFont="1" applyFill="1" applyBorder="1" applyAlignment="1" applyProtection="1">
      <alignment horizontal="left" vertical="top" wrapText="1"/>
    </xf>
    <xf numFmtId="0" fontId="1" fillId="14" borderId="0" xfId="1" applyFont="1" applyFill="1" applyBorder="1" applyAlignment="1">
      <alignment horizontal="left"/>
    </xf>
    <xf numFmtId="0" fontId="1" fillId="0" borderId="31" xfId="33" applyFont="1" applyFill="1" applyBorder="1" applyAlignment="1" applyProtection="1">
      <alignment horizontal="left" vertical="top" wrapText="1"/>
    </xf>
    <xf numFmtId="186" fontId="1" fillId="0" borderId="0" xfId="1" applyNumberFormat="1" applyFont="1" applyBorder="1" applyAlignment="1" applyProtection="1">
      <alignment horizontal="left"/>
    </xf>
    <xf numFmtId="0" fontId="24" fillId="18" borderId="12" xfId="1" applyNumberFormat="1" applyFont="1" applyFill="1" applyBorder="1" applyAlignment="1" applyProtection="1">
      <alignment horizontal="left" vertical="center" wrapText="1"/>
    </xf>
    <xf numFmtId="0" fontId="25" fillId="0" borderId="17" xfId="1" applyFont="1" applyBorder="1" applyAlignment="1" applyProtection="1">
      <alignment horizontal="left" vertical="center"/>
      <protection locked="0"/>
    </xf>
    <xf numFmtId="0" fontId="25" fillId="6" borderId="13" xfId="1" applyFont="1" applyFill="1" applyBorder="1" applyAlignment="1" applyProtection="1">
      <alignment horizontal="left" vertical="top" wrapText="1"/>
      <protection locked="0"/>
    </xf>
    <xf numFmtId="0" fontId="20" fillId="0" borderId="17" xfId="1" applyFont="1" applyFill="1" applyBorder="1" applyAlignment="1" applyProtection="1">
      <alignment horizontal="left" wrapText="1"/>
    </xf>
    <xf numFmtId="167" fontId="1" fillId="0" borderId="15" xfId="1" applyNumberFormat="1" applyFont="1" applyBorder="1" applyAlignment="1" applyProtection="1">
      <alignment horizontal="left"/>
    </xf>
    <xf numFmtId="0" fontId="1" fillId="0" borderId="17" xfId="1" applyFont="1" applyFill="1" applyBorder="1" applyAlignment="1" applyProtection="1">
      <alignment horizontal="left" wrapText="1"/>
    </xf>
    <xf numFmtId="0" fontId="1" fillId="0" borderId="23" xfId="1" applyNumberFormat="1" applyFont="1" applyFill="1" applyBorder="1" applyAlignment="1">
      <alignment horizontal="center" vertical="center" wrapText="1" shrinkToFit="1"/>
    </xf>
  </cellXfs>
  <cellStyles count="50">
    <cellStyle name="20% - Ênfase1 2" xfId="2" customBuiltin="1"/>
    <cellStyle name="20% - Ênfase2 2" xfId="3" customBuiltin="1"/>
    <cellStyle name="20% - Ênfase3 2" xfId="4" customBuiltin="1"/>
    <cellStyle name="20% - Ênfase4 2" xfId="5" customBuiltin="1"/>
    <cellStyle name="20% - Ênfase5 2" xfId="6" customBuiltin="1"/>
    <cellStyle name="20% - Ênfase6 2" xfId="7" customBuiltin="1"/>
    <cellStyle name="40% - Ênfase1 2" xfId="8" customBuiltin="1"/>
    <cellStyle name="40% - Ênfase2 2" xfId="9" customBuiltin="1"/>
    <cellStyle name="40% - Ênfase3 2" xfId="10" customBuiltin="1"/>
    <cellStyle name="40% - Ênfase4 2" xfId="11" customBuiltin="1"/>
    <cellStyle name="40% - Ênfase5 2" xfId="12" customBuiltin="1"/>
    <cellStyle name="40% - Ênfase6 2" xfId="13" customBuiltin="1"/>
    <cellStyle name="60% - Ênfase1 2" xfId="14" customBuiltin="1"/>
    <cellStyle name="60% - Ênfase2 2" xfId="15" customBuiltin="1"/>
    <cellStyle name="60% - Ênfase3 2" xfId="16" customBuiltin="1"/>
    <cellStyle name="60% - Ênfase4 2" xfId="17" customBuiltin="1"/>
    <cellStyle name="60% - Ênfase5 2" xfId="18" customBuiltin="1"/>
    <cellStyle name="60% - Ênfase6 2" xfId="19" customBuiltin="1"/>
    <cellStyle name="Bom 2" xfId="20" customBuiltin="1"/>
    <cellStyle name="Cálculo 2" xfId="21" customBuiltin="1"/>
    <cellStyle name="Célula de Verificação 2" xfId="22" customBuiltin="1"/>
    <cellStyle name="Célula Vinculada 2" xfId="23" customBuiltin="1"/>
    <cellStyle name="Ênfase1 2" xfId="24" customBuiltin="1"/>
    <cellStyle name="Ênfase2 2" xfId="25" customBuiltin="1"/>
    <cellStyle name="Ênfase3 2" xfId="26" customBuiltin="1"/>
    <cellStyle name="Ênfase4 2" xfId="27" customBuiltin="1"/>
    <cellStyle name="Ênfase5 2" xfId="28" customBuiltin="1"/>
    <cellStyle name="Ênfase6 2" xfId="29" customBuiltin="1"/>
    <cellStyle name="Entrada 2" xfId="30" customBuiltin="1"/>
    <cellStyle name="Incorreto 2" xfId="31" customBuiltin="1"/>
    <cellStyle name="Neutra 2" xfId="32" customBuiltin="1"/>
    <cellStyle name="Normal" xfId="0" builtinId="0"/>
    <cellStyle name="Normal 2" xfId="1"/>
    <cellStyle name="Normal 2 2" xfId="33"/>
    <cellStyle name="Normal 3" xfId="34"/>
    <cellStyle name="Normal_FICHA DE VERIFICAÇÃO PRELIMINAR - Plano R" xfId="35"/>
    <cellStyle name="Nota 2" xfId="36" customBuiltin="1"/>
    <cellStyle name="Porcentagem 2" xfId="37"/>
    <cellStyle name="Porcentagem 2 2" xfId="38"/>
    <cellStyle name="Saída 2" xfId="39" customBuiltin="1"/>
    <cellStyle name="Separador de milhares 2" xfId="40"/>
    <cellStyle name="Texto de Aviso 2" xfId="41" customBuiltin="1"/>
    <cellStyle name="Texto Explicativo 2" xfId="42" customBuiltin="1"/>
    <cellStyle name="Título 1 2" xfId="43" customBuiltin="1"/>
    <cellStyle name="Título 2 2" xfId="44" customBuiltin="1"/>
    <cellStyle name="Título 3 2" xfId="45" customBuiltin="1"/>
    <cellStyle name="Título 4 2" xfId="46" customBuiltin="1"/>
    <cellStyle name="Título 5" xfId="47"/>
    <cellStyle name="Total 2" xfId="48" customBuiltin="1"/>
    <cellStyle name="Vírgula 2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47"/>
  <sheetViews>
    <sheetView tabSelected="1" topLeftCell="M1" workbookViewId="0">
      <selection activeCell="Y47" sqref="A1:Y47"/>
    </sheetView>
  </sheetViews>
  <sheetFormatPr defaultRowHeight="15"/>
  <cols>
    <col min="1" max="1" width="7.28515625" hidden="1" customWidth="1"/>
    <col min="2" max="2" width="9.42578125" hidden="1" customWidth="1"/>
    <col min="3" max="3" width="7.42578125" hidden="1" customWidth="1"/>
    <col min="4" max="4" width="6.42578125" hidden="1" customWidth="1"/>
    <col min="5" max="5" width="5.140625" hidden="1" customWidth="1"/>
    <col min="6" max="6" width="7.28515625" hidden="1" customWidth="1"/>
    <col min="7" max="8" width="6.42578125" hidden="1" customWidth="1"/>
    <col min="9" max="9" width="7" hidden="1" customWidth="1"/>
    <col min="10" max="10" width="6.28515625" hidden="1" customWidth="1"/>
    <col min="11" max="11" width="6.7109375" hidden="1" customWidth="1"/>
    <col min="12" max="12" width="3.28515625" hidden="1" customWidth="1"/>
    <col min="13" max="13" width="3.28515625" customWidth="1"/>
    <col min="14" max="14" width="6.7109375" hidden="1" customWidth="1"/>
    <col min="15" max="15" width="8.140625" hidden="1" customWidth="1"/>
    <col min="16" max="16" width="13.7109375" customWidth="1"/>
    <col min="17" max="17" width="7" bestFit="1" customWidth="1"/>
    <col min="18" max="18" width="13.7109375" bestFit="1" customWidth="1"/>
    <col min="19" max="19" width="52.28515625" bestFit="1" customWidth="1"/>
    <col min="20" max="20" width="18.7109375" bestFit="1" customWidth="1"/>
    <col min="21" max="21" width="13.140625" customWidth="1"/>
    <col min="22" max="22" width="9.28515625" bestFit="1" customWidth="1"/>
    <col min="23" max="23" width="7.28515625" bestFit="1" customWidth="1"/>
    <col min="24" max="24" width="9.28515625" bestFit="1" customWidth="1"/>
    <col min="25" max="25" width="12.7109375" bestFit="1" customWidth="1"/>
    <col min="26" max="26" width="3.28515625" bestFit="1" customWidth="1"/>
    <col min="27" max="55" width="0" hidden="1" customWidth="1"/>
  </cols>
  <sheetData>
    <row r="1" spans="1:41" ht="18">
      <c r="A1" s="10"/>
      <c r="B1" s="10"/>
      <c r="C1" s="10"/>
      <c r="D1" s="10"/>
      <c r="E1" s="1"/>
      <c r="F1" s="11"/>
      <c r="G1" s="2"/>
      <c r="H1" s="10"/>
      <c r="I1" s="10"/>
      <c r="J1" s="10"/>
      <c r="K1" s="10"/>
      <c r="L1" s="10"/>
      <c r="M1" s="10"/>
      <c r="N1" s="12"/>
      <c r="O1" s="12"/>
      <c r="P1" s="10"/>
      <c r="Q1" s="10"/>
      <c r="R1" s="10"/>
      <c r="S1" s="13" t="s">
        <v>147</v>
      </c>
      <c r="T1" s="10"/>
      <c r="U1" s="13"/>
      <c r="V1" s="10"/>
      <c r="W1" s="10"/>
      <c r="X1" s="10"/>
      <c r="Y1" s="6" t="s">
        <v>0</v>
      </c>
      <c r="Z1" s="14"/>
      <c r="AA1" s="14"/>
      <c r="AB1" s="14"/>
      <c r="AC1" s="14"/>
      <c r="AD1" s="15"/>
      <c r="AE1" s="15"/>
      <c r="AF1" s="1"/>
      <c r="AG1" s="1"/>
      <c r="AH1" s="15"/>
      <c r="AI1" s="15"/>
      <c r="AJ1" s="1"/>
      <c r="AK1" s="1"/>
      <c r="AL1" s="1"/>
      <c r="AM1" s="1"/>
      <c r="AN1" s="1"/>
      <c r="AO1" s="15"/>
    </row>
    <row r="2" spans="1:41">
      <c r="A2" s="15"/>
      <c r="B2" s="15"/>
      <c r="C2" s="15"/>
      <c r="D2" s="16" t="s">
        <v>1</v>
      </c>
      <c r="E2" s="16" t="s">
        <v>2</v>
      </c>
      <c r="F2" s="16" t="s">
        <v>3</v>
      </c>
      <c r="G2" s="16" t="s">
        <v>4</v>
      </c>
      <c r="H2" s="16" t="s">
        <v>5</v>
      </c>
      <c r="I2" s="16" t="s">
        <v>6</v>
      </c>
      <c r="J2" s="15"/>
      <c r="K2" s="15"/>
      <c r="L2" s="15"/>
      <c r="M2" s="15"/>
      <c r="N2" s="15"/>
      <c r="O2" s="15"/>
      <c r="P2" s="15"/>
      <c r="Q2" s="15"/>
      <c r="R2" s="15"/>
      <c r="S2" s="17" t="s">
        <v>7</v>
      </c>
      <c r="T2" s="15"/>
      <c r="U2" s="15"/>
      <c r="V2" s="15"/>
      <c r="W2" s="15"/>
      <c r="X2" s="15"/>
      <c r="Y2" s="4" t="s">
        <v>8</v>
      </c>
      <c r="Z2" s="18"/>
      <c r="AA2" s="18"/>
      <c r="AB2" s="18"/>
      <c r="AC2" s="18"/>
      <c r="AD2" s="15"/>
      <c r="AE2" s="15"/>
      <c r="AF2" s="1"/>
      <c r="AG2" s="1"/>
      <c r="AH2" s="1"/>
      <c r="AI2" s="15"/>
      <c r="AJ2" s="1"/>
      <c r="AK2" s="1"/>
      <c r="AL2" s="1"/>
      <c r="AM2" s="1"/>
      <c r="AN2" s="1"/>
      <c r="AO2" s="1"/>
    </row>
    <row r="3" spans="1:41">
      <c r="A3" s="15"/>
      <c r="B3" s="15"/>
      <c r="C3" s="15"/>
      <c r="D3" s="15"/>
      <c r="E3" s="1"/>
      <c r="F3" s="11"/>
      <c r="G3" s="1"/>
      <c r="H3" s="19"/>
      <c r="I3" s="15"/>
      <c r="J3" s="15"/>
      <c r="K3" s="15"/>
      <c r="L3" s="15"/>
      <c r="M3" s="15"/>
      <c r="N3" s="15"/>
      <c r="O3" s="15"/>
      <c r="P3" s="15"/>
      <c r="Q3" s="15"/>
      <c r="R3" s="15"/>
      <c r="S3" s="20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"/>
      <c r="AG3" s="1"/>
      <c r="AH3" s="15"/>
      <c r="AI3" s="15"/>
      <c r="AJ3" s="1"/>
      <c r="AK3" s="1"/>
      <c r="AL3" s="1"/>
      <c r="AM3" s="1"/>
      <c r="AN3" s="1"/>
      <c r="AO3" s="15"/>
    </row>
    <row r="4" spans="1:41">
      <c r="A4" s="15" t="s">
        <v>9</v>
      </c>
      <c r="B4" s="15"/>
      <c r="C4" s="15"/>
      <c r="D4" s="15"/>
      <c r="E4" s="1"/>
      <c r="F4" s="11" t="s">
        <v>10</v>
      </c>
      <c r="G4" s="11" t="s">
        <v>11</v>
      </c>
      <c r="H4" s="11" t="s">
        <v>12</v>
      </c>
      <c r="I4" s="21">
        <v>0</v>
      </c>
      <c r="J4" s="15"/>
      <c r="K4" s="15"/>
      <c r="L4" s="15"/>
      <c r="M4" s="15"/>
      <c r="N4" s="15"/>
      <c r="O4" s="15"/>
      <c r="P4" s="117" t="s">
        <v>13</v>
      </c>
      <c r="Q4" s="117"/>
      <c r="R4" s="22" t="s">
        <v>14</v>
      </c>
      <c r="S4" s="22" t="s">
        <v>15</v>
      </c>
      <c r="T4" s="117" t="s">
        <v>16</v>
      </c>
      <c r="U4" s="117"/>
      <c r="V4" s="117"/>
      <c r="W4" s="117"/>
      <c r="X4" s="117"/>
      <c r="Y4" s="117"/>
      <c r="Z4" s="7"/>
      <c r="AA4" s="7"/>
      <c r="AB4" s="7"/>
      <c r="AC4" s="7"/>
      <c r="AD4" s="15"/>
      <c r="AE4" s="1"/>
      <c r="AF4" s="1"/>
      <c r="AG4" s="1"/>
      <c r="AH4" s="15"/>
      <c r="AI4" s="15"/>
      <c r="AJ4" s="1"/>
      <c r="AK4" s="1"/>
      <c r="AL4" s="1"/>
      <c r="AM4" s="1"/>
      <c r="AN4" s="1"/>
      <c r="AO4" s="15"/>
    </row>
    <row r="5" spans="1:41">
      <c r="A5" s="25">
        <v>2</v>
      </c>
      <c r="B5" s="25"/>
      <c r="C5" s="25"/>
      <c r="D5" s="15"/>
      <c r="E5" s="1"/>
      <c r="F5" s="26">
        <v>0.20069999999999999</v>
      </c>
      <c r="G5" s="27">
        <v>0</v>
      </c>
      <c r="H5" s="27">
        <v>0</v>
      </c>
      <c r="I5" s="15"/>
      <c r="J5" s="15"/>
      <c r="K5" s="15"/>
      <c r="L5" s="15"/>
      <c r="M5" s="15"/>
      <c r="N5" s="15"/>
      <c r="O5" s="15"/>
      <c r="P5" s="123">
        <v>0</v>
      </c>
      <c r="Q5" s="123"/>
      <c r="R5" s="28">
        <v>0</v>
      </c>
      <c r="S5" s="29">
        <v>0</v>
      </c>
      <c r="T5" s="123" t="s">
        <v>17</v>
      </c>
      <c r="U5" s="123"/>
      <c r="V5" s="123"/>
      <c r="W5" s="123"/>
      <c r="X5" s="123"/>
      <c r="Y5" s="123"/>
      <c r="Z5" s="30"/>
      <c r="AA5" s="30"/>
      <c r="AB5" s="30"/>
      <c r="AC5" s="30"/>
      <c r="AD5" s="15"/>
      <c r="AE5" s="1"/>
      <c r="AF5" s="116" t="s">
        <v>18</v>
      </c>
      <c r="AG5" s="116"/>
      <c r="AH5" s="1"/>
      <c r="AI5" s="1"/>
      <c r="AJ5" s="1"/>
      <c r="AK5" s="1"/>
      <c r="AL5" s="1"/>
      <c r="AM5" s="1"/>
      <c r="AN5" s="1"/>
      <c r="AO5" s="1"/>
    </row>
    <row r="6" spans="1:41">
      <c r="A6" s="25"/>
      <c r="B6" s="25"/>
      <c r="C6" s="25"/>
      <c r="D6" s="15"/>
      <c r="E6" s="1"/>
      <c r="F6" s="11"/>
      <c r="G6" s="1"/>
      <c r="H6" s="19"/>
      <c r="I6" s="15"/>
      <c r="J6" s="15"/>
      <c r="K6" s="15"/>
      <c r="L6" s="15"/>
      <c r="M6" s="15"/>
      <c r="N6" s="15"/>
      <c r="O6" s="15"/>
      <c r="P6" s="32"/>
      <c r="Q6" s="32"/>
      <c r="R6" s="33"/>
      <c r="S6" s="33"/>
      <c r="T6" s="32"/>
      <c r="U6" s="32"/>
      <c r="V6" s="32"/>
      <c r="W6" s="32"/>
      <c r="X6" s="32"/>
      <c r="Y6" s="32"/>
      <c r="Z6" s="30"/>
      <c r="AA6" s="30"/>
      <c r="AB6" s="30"/>
      <c r="AC6" s="30"/>
      <c r="AD6" s="34"/>
      <c r="AE6" s="1"/>
      <c r="AF6" s="23"/>
      <c r="AG6" s="24"/>
      <c r="AH6" s="15"/>
      <c r="AI6" s="15"/>
      <c r="AJ6" s="1"/>
      <c r="AK6" s="1"/>
      <c r="AL6" s="1"/>
      <c r="AM6" s="1"/>
      <c r="AN6" s="1"/>
      <c r="AO6" s="15"/>
    </row>
    <row r="7" spans="1:41">
      <c r="A7" s="15"/>
      <c r="B7" s="15"/>
      <c r="C7" s="15"/>
      <c r="D7" s="15"/>
      <c r="E7" s="1"/>
      <c r="F7" s="11"/>
      <c r="G7" s="1"/>
      <c r="H7" s="19"/>
      <c r="I7" s="15"/>
      <c r="J7" s="15"/>
      <c r="K7" s="15"/>
      <c r="L7" s="15"/>
      <c r="M7" s="15"/>
      <c r="N7" s="15"/>
      <c r="O7" s="15"/>
      <c r="P7" s="117" t="s">
        <v>19</v>
      </c>
      <c r="Q7" s="117"/>
      <c r="R7" s="22" t="s">
        <v>20</v>
      </c>
      <c r="S7" s="22" t="s">
        <v>21</v>
      </c>
      <c r="T7" s="118" t="s">
        <v>22</v>
      </c>
      <c r="U7" s="118"/>
      <c r="V7" s="118"/>
      <c r="W7" s="35" t="s">
        <v>10</v>
      </c>
      <c r="X7" s="35" t="s">
        <v>11</v>
      </c>
      <c r="Y7" s="36" t="s">
        <v>12</v>
      </c>
      <c r="Z7" s="35"/>
      <c r="AA7" s="35"/>
      <c r="AB7" s="37"/>
      <c r="AC7" s="37"/>
      <c r="AD7" s="11"/>
      <c r="AE7" s="1"/>
      <c r="AF7" s="23" t="s">
        <v>23</v>
      </c>
      <c r="AG7" s="31" t="b">
        <v>1</v>
      </c>
      <c r="AH7" s="1"/>
      <c r="AI7" s="1"/>
      <c r="AJ7" s="1"/>
      <c r="AK7" s="122" t="s">
        <v>24</v>
      </c>
      <c r="AL7" s="1"/>
      <c r="AM7" s="119" t="s">
        <v>25</v>
      </c>
      <c r="AN7" s="1"/>
      <c r="AO7" s="1"/>
    </row>
    <row r="8" spans="1:41">
      <c r="A8" s="25"/>
      <c r="B8" s="25"/>
      <c r="C8" s="25"/>
      <c r="D8" s="15"/>
      <c r="E8" s="1"/>
      <c r="F8" s="124" t="s">
        <v>26</v>
      </c>
      <c r="G8" s="124"/>
      <c r="H8" s="124"/>
      <c r="I8" s="124"/>
      <c r="J8" s="124"/>
      <c r="K8" s="124"/>
      <c r="L8" s="120" t="s">
        <v>27</v>
      </c>
      <c r="M8" s="115"/>
      <c r="N8" s="15"/>
      <c r="O8" s="15"/>
      <c r="P8" s="123" t="s">
        <v>28</v>
      </c>
      <c r="Q8" s="123"/>
      <c r="R8" s="38" t="s">
        <v>29</v>
      </c>
      <c r="S8" s="29" t="s">
        <v>17</v>
      </c>
      <c r="T8" s="125" t="s">
        <v>30</v>
      </c>
      <c r="U8" s="125"/>
      <c r="V8" s="125"/>
      <c r="W8" s="39" t="s">
        <v>31</v>
      </c>
      <c r="X8" s="39" t="s">
        <v>32</v>
      </c>
      <c r="Y8" s="40" t="s">
        <v>32</v>
      </c>
      <c r="Z8" s="120" t="s">
        <v>33</v>
      </c>
      <c r="AA8" s="120" t="s">
        <v>34</v>
      </c>
      <c r="AB8" s="41"/>
      <c r="AC8" s="41"/>
      <c r="AD8" s="1"/>
      <c r="AE8" s="1"/>
      <c r="AF8" s="23" t="s">
        <v>35</v>
      </c>
      <c r="AG8" s="31" t="b">
        <v>1</v>
      </c>
      <c r="AH8" s="15"/>
      <c r="AI8" s="15"/>
      <c r="AJ8" s="1"/>
      <c r="AK8" s="122"/>
      <c r="AL8" s="1"/>
      <c r="AM8" s="119"/>
      <c r="AN8" s="1"/>
      <c r="AO8" s="15"/>
    </row>
    <row r="9" spans="1:41">
      <c r="A9" s="15"/>
      <c r="B9" s="15"/>
      <c r="C9" s="15"/>
      <c r="D9" s="15"/>
      <c r="E9" s="1"/>
      <c r="F9" s="124" t="s">
        <v>36</v>
      </c>
      <c r="G9" s="124"/>
      <c r="H9" s="124"/>
      <c r="I9" s="124"/>
      <c r="J9" s="124"/>
      <c r="K9" s="124"/>
      <c r="L9" s="120"/>
      <c r="M9" s="115"/>
      <c r="N9" s="15"/>
      <c r="O9" s="15"/>
      <c r="P9" s="5"/>
      <c r="Q9" s="15"/>
      <c r="R9" s="15"/>
      <c r="S9" s="15"/>
      <c r="T9" s="15"/>
      <c r="U9" s="15"/>
      <c r="V9" s="15"/>
      <c r="W9" s="15"/>
      <c r="X9" s="15"/>
      <c r="Y9" s="15"/>
      <c r="Z9" s="120"/>
      <c r="AA9" s="120"/>
      <c r="AB9" s="15"/>
      <c r="AC9" s="15"/>
      <c r="AD9" s="15"/>
      <c r="AE9" s="15"/>
      <c r="AF9" s="23" t="s">
        <v>37</v>
      </c>
      <c r="AG9" s="31" t="b">
        <v>1</v>
      </c>
      <c r="AH9" s="15"/>
      <c r="AI9" s="1"/>
      <c r="AJ9" s="1"/>
      <c r="AK9" s="122"/>
      <c r="AL9" s="1"/>
      <c r="AM9" s="119"/>
      <c r="AN9" s="1"/>
      <c r="AO9" s="15"/>
    </row>
    <row r="10" spans="1:41" ht="24">
      <c r="A10" s="15"/>
      <c r="B10" s="15"/>
      <c r="C10" s="15"/>
      <c r="D10" s="15"/>
      <c r="E10" s="16"/>
      <c r="F10" s="16"/>
      <c r="G10" s="19"/>
      <c r="H10" s="19"/>
      <c r="I10" s="15"/>
      <c r="J10" s="15"/>
      <c r="K10" s="15"/>
      <c r="L10" s="120"/>
      <c r="M10" s="115"/>
      <c r="N10" s="15"/>
      <c r="O10" s="15"/>
      <c r="P10" s="5"/>
      <c r="Q10" s="15"/>
      <c r="R10" s="15"/>
      <c r="S10" s="15"/>
      <c r="T10" s="15"/>
      <c r="U10" s="15"/>
      <c r="V10" s="15"/>
      <c r="W10" s="15"/>
      <c r="X10" s="15"/>
      <c r="Y10" s="15"/>
      <c r="Z10" s="120"/>
      <c r="AA10" s="120"/>
      <c r="AB10" s="1"/>
      <c r="AC10" s="1"/>
      <c r="AD10" s="42" t="s">
        <v>38</v>
      </c>
      <c r="AE10" s="15"/>
      <c r="AF10" s="23" t="s">
        <v>39</v>
      </c>
      <c r="AG10" s="31" t="b">
        <v>1</v>
      </c>
      <c r="AH10" s="15"/>
      <c r="AI10" s="15"/>
      <c r="AJ10" s="1"/>
      <c r="AK10" s="122"/>
      <c r="AL10" s="1"/>
      <c r="AM10" s="119"/>
      <c r="AN10" s="1"/>
      <c r="AO10" s="15"/>
    </row>
    <row r="11" spans="1:41">
      <c r="A11" s="15"/>
      <c r="B11" s="15"/>
      <c r="C11" s="15"/>
      <c r="D11" s="15"/>
      <c r="E11" s="16"/>
      <c r="F11" s="16"/>
      <c r="G11" s="19"/>
      <c r="H11" s="43"/>
      <c r="I11" s="15"/>
      <c r="J11" s="15"/>
      <c r="K11" s="15"/>
      <c r="L11" s="120"/>
      <c r="M11" s="1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20"/>
      <c r="AA11" s="120"/>
      <c r="AB11" s="1"/>
      <c r="AC11" s="1"/>
      <c r="AD11" s="44" t="s">
        <v>40</v>
      </c>
      <c r="AE11" s="15"/>
      <c r="AF11" s="23" t="s">
        <v>41</v>
      </c>
      <c r="AG11" s="31" t="b">
        <v>1</v>
      </c>
      <c r="AH11" s="15"/>
      <c r="AI11" s="15"/>
      <c r="AJ11" s="1"/>
      <c r="AK11" s="122"/>
      <c r="AL11" s="1"/>
      <c r="AM11" s="119"/>
      <c r="AN11" s="1"/>
      <c r="AO11" s="15"/>
    </row>
    <row r="12" spans="1:41">
      <c r="A12" s="15"/>
      <c r="B12" s="15"/>
      <c r="C12" s="15"/>
      <c r="D12" s="15"/>
      <c r="E12" s="16"/>
      <c r="F12" s="16"/>
      <c r="G12" s="19"/>
      <c r="H12" s="19"/>
      <c r="I12" s="15"/>
      <c r="J12" s="15"/>
      <c r="K12" s="15"/>
      <c r="L12" s="120"/>
      <c r="M12" s="1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20"/>
      <c r="AA12" s="120"/>
      <c r="AB12" s="121" t="s">
        <v>42</v>
      </c>
      <c r="AC12" s="121"/>
      <c r="AD12" s="15"/>
      <c r="AE12" s="15"/>
      <c r="AF12" s="15"/>
      <c r="AG12" s="15"/>
      <c r="AH12" s="15"/>
      <c r="AI12" s="15"/>
      <c r="AJ12" s="1"/>
      <c r="AK12" s="45" t="s">
        <v>43</v>
      </c>
      <c r="AL12" s="1"/>
      <c r="AM12" s="109" t="s">
        <v>43</v>
      </c>
      <c r="AN12" s="1"/>
      <c r="AO12" s="15"/>
    </row>
    <row r="13" spans="1:41" ht="51">
      <c r="A13" s="46" t="s">
        <v>44</v>
      </c>
      <c r="B13" s="46" t="s">
        <v>45</v>
      </c>
      <c r="C13" s="46" t="s">
        <v>46</v>
      </c>
      <c r="D13" s="46" t="s">
        <v>47</v>
      </c>
      <c r="E13" s="46" t="s">
        <v>48</v>
      </c>
      <c r="F13" s="46" t="s">
        <v>49</v>
      </c>
      <c r="G13" s="46" t="s">
        <v>50</v>
      </c>
      <c r="H13" s="46" t="s">
        <v>51</v>
      </c>
      <c r="I13" s="46" t="s">
        <v>52</v>
      </c>
      <c r="J13" s="46" t="s">
        <v>53</v>
      </c>
      <c r="K13" s="46" t="s">
        <v>54</v>
      </c>
      <c r="L13" s="45" t="s">
        <v>43</v>
      </c>
      <c r="M13" s="45"/>
      <c r="N13" s="46" t="s">
        <v>55</v>
      </c>
      <c r="O13" s="47" t="s">
        <v>56</v>
      </c>
      <c r="P13" s="46" t="s">
        <v>57</v>
      </c>
      <c r="Q13" s="46" t="s">
        <v>58</v>
      </c>
      <c r="R13" s="46" t="s">
        <v>59</v>
      </c>
      <c r="S13" s="46" t="s">
        <v>60</v>
      </c>
      <c r="T13" s="48" t="s">
        <v>61</v>
      </c>
      <c r="U13" s="46" t="s">
        <v>23</v>
      </c>
      <c r="V13" s="46" t="s">
        <v>62</v>
      </c>
      <c r="W13" s="46" t="s">
        <v>63</v>
      </c>
      <c r="X13" s="46" t="s">
        <v>64</v>
      </c>
      <c r="Y13" s="46" t="s">
        <v>65</v>
      </c>
      <c r="Z13" s="45" t="s">
        <v>43</v>
      </c>
      <c r="AA13" s="45" t="s">
        <v>43</v>
      </c>
      <c r="AB13" s="49" t="s">
        <v>66</v>
      </c>
      <c r="AC13" s="50" t="s">
        <v>67</v>
      </c>
      <c r="AD13" s="46" t="s">
        <v>68</v>
      </c>
      <c r="AE13" s="51" t="s">
        <v>69</v>
      </c>
      <c r="AF13" s="51" t="s">
        <v>70</v>
      </c>
      <c r="AG13" s="51" t="s">
        <v>71</v>
      </c>
      <c r="AH13" s="83" t="s">
        <v>72</v>
      </c>
      <c r="AI13" s="99" t="s">
        <v>73</v>
      </c>
      <c r="AJ13" s="1"/>
      <c r="AK13" s="87" t="s">
        <v>23</v>
      </c>
      <c r="AL13" s="1"/>
      <c r="AM13" s="87" t="s">
        <v>64</v>
      </c>
      <c r="AN13" s="83" t="s">
        <v>74</v>
      </c>
      <c r="AO13" s="84" t="s">
        <v>75</v>
      </c>
    </row>
    <row r="14" spans="1:41" ht="19.5" customHeight="1">
      <c r="A14" s="1">
        <v>0</v>
      </c>
      <c r="B14" s="1"/>
      <c r="C14" s="1" t="s">
        <v>80</v>
      </c>
      <c r="D14" s="1">
        <v>33</v>
      </c>
      <c r="E14" s="1">
        <v>0</v>
      </c>
      <c r="F14" s="1"/>
      <c r="G14" s="1"/>
      <c r="H14" s="1"/>
      <c r="I14" s="1"/>
      <c r="J14" s="1"/>
      <c r="K14" s="1"/>
      <c r="L14" s="52" t="s">
        <v>81</v>
      </c>
      <c r="M14" s="52"/>
      <c r="N14" s="68" t="s">
        <v>1</v>
      </c>
      <c r="O14" s="68" t="s">
        <v>1</v>
      </c>
      <c r="P14" s="127" t="s">
        <v>17</v>
      </c>
      <c r="Q14" s="127"/>
      <c r="R14" s="127"/>
      <c r="S14" s="127"/>
      <c r="T14" s="69"/>
      <c r="U14" s="70"/>
      <c r="V14" s="70"/>
      <c r="W14" s="71"/>
      <c r="X14" s="70"/>
      <c r="Y14" s="72"/>
      <c r="Z14" s="25"/>
      <c r="AA14" s="1" t="s">
        <v>77</v>
      </c>
      <c r="AB14" s="98">
        <v>80979.63</v>
      </c>
      <c r="AC14" s="73">
        <v>0</v>
      </c>
      <c r="AD14" s="74"/>
      <c r="AE14" s="15"/>
      <c r="AF14" s="15"/>
      <c r="AG14" s="15"/>
      <c r="AH14" s="106"/>
      <c r="AI14" s="107"/>
      <c r="AJ14" s="1"/>
      <c r="AK14" s="102"/>
      <c r="AL14" s="1"/>
      <c r="AM14" s="105"/>
      <c r="AN14" s="112">
        <v>80979.63</v>
      </c>
      <c r="AO14" s="113"/>
    </row>
    <row r="15" spans="1:41" ht="19.5" customHeight="1">
      <c r="A15" s="1" t="s">
        <v>76</v>
      </c>
      <c r="B15" s="1">
        <v>2</v>
      </c>
      <c r="C15" s="1" t="s">
        <v>76</v>
      </c>
      <c r="D15" s="1">
        <v>0</v>
      </c>
      <c r="E15" s="1">
        <v>1</v>
      </c>
      <c r="F15" s="1">
        <v>1</v>
      </c>
      <c r="G15" s="1">
        <v>0</v>
      </c>
      <c r="H15" s="1">
        <v>0</v>
      </c>
      <c r="I15" s="1">
        <v>1</v>
      </c>
      <c r="J15" s="1">
        <v>0</v>
      </c>
      <c r="K15" s="1">
        <v>0</v>
      </c>
      <c r="L15" s="52" t="s">
        <v>81</v>
      </c>
      <c r="M15" s="52"/>
      <c r="N15" s="53" t="s">
        <v>6</v>
      </c>
      <c r="O15" s="54" t="s">
        <v>6</v>
      </c>
      <c r="P15" s="133">
        <v>1</v>
      </c>
      <c r="Q15" s="86" t="s">
        <v>82</v>
      </c>
      <c r="R15" s="114" t="s">
        <v>83</v>
      </c>
      <c r="S15" s="57" t="s">
        <v>84</v>
      </c>
      <c r="T15" s="58" t="s">
        <v>85</v>
      </c>
      <c r="U15" s="59">
        <v>2.5</v>
      </c>
      <c r="V15" s="60"/>
      <c r="W15" s="61" t="s">
        <v>10</v>
      </c>
      <c r="X15" s="59">
        <f>V15*120.07%</f>
        <v>0</v>
      </c>
      <c r="Y15" s="62">
        <f>X15*U15</f>
        <v>0</v>
      </c>
      <c r="Z15" s="63" t="s">
        <v>79</v>
      </c>
      <c r="AA15" s="1" t="s">
        <v>79</v>
      </c>
      <c r="AB15" s="64">
        <v>1076.7</v>
      </c>
      <c r="AC15" s="65">
        <v>0</v>
      </c>
      <c r="AD15" s="66" t="s">
        <v>77</v>
      </c>
      <c r="AE15" s="15" t="s">
        <v>77</v>
      </c>
      <c r="AF15" s="25" t="s">
        <v>86</v>
      </c>
      <c r="AG15" s="67">
        <v>6</v>
      </c>
      <c r="AH15" s="100">
        <v>358.69</v>
      </c>
      <c r="AI15" s="101">
        <v>0.20069999999999999</v>
      </c>
      <c r="AJ15" s="1"/>
      <c r="AK15" s="103">
        <v>2.5</v>
      </c>
      <c r="AL15" s="1"/>
      <c r="AM15" s="104"/>
      <c r="AN15" s="88">
        <v>1076.7</v>
      </c>
      <c r="AO15" s="111">
        <v>430.68</v>
      </c>
    </row>
    <row r="16" spans="1:41" ht="25.5">
      <c r="A16" s="1" t="s">
        <v>76</v>
      </c>
      <c r="B16" s="1">
        <v>2</v>
      </c>
      <c r="C16" s="1" t="s">
        <v>76</v>
      </c>
      <c r="D16" s="1">
        <v>0</v>
      </c>
      <c r="E16" s="1">
        <v>1</v>
      </c>
      <c r="F16" s="1">
        <v>1</v>
      </c>
      <c r="G16" s="1">
        <v>0</v>
      </c>
      <c r="H16" s="1">
        <v>0</v>
      </c>
      <c r="I16" s="1">
        <v>2</v>
      </c>
      <c r="J16" s="1">
        <v>0</v>
      </c>
      <c r="K16" s="1">
        <v>0</v>
      </c>
      <c r="L16" s="52" t="s">
        <v>81</v>
      </c>
      <c r="M16" s="52"/>
      <c r="N16" s="53" t="s">
        <v>6</v>
      </c>
      <c r="O16" s="54" t="s">
        <v>6</v>
      </c>
      <c r="P16" s="133">
        <v>2</v>
      </c>
      <c r="Q16" s="86" t="s">
        <v>82</v>
      </c>
      <c r="R16" s="114" t="s">
        <v>87</v>
      </c>
      <c r="S16" s="57" t="s">
        <v>88</v>
      </c>
      <c r="T16" s="58" t="s">
        <v>89</v>
      </c>
      <c r="U16" s="59">
        <v>150</v>
      </c>
      <c r="V16" s="60"/>
      <c r="W16" s="61" t="s">
        <v>10</v>
      </c>
      <c r="X16" s="59">
        <f t="shared" ref="X16:X29" si="0">V16*120.07%</f>
        <v>0</v>
      </c>
      <c r="Y16" s="62">
        <f t="shared" ref="Y16:Y29" si="1">X16*U16</f>
        <v>0</v>
      </c>
      <c r="Z16" s="63" t="s">
        <v>79</v>
      </c>
      <c r="AA16" s="1" t="s">
        <v>79</v>
      </c>
      <c r="AB16" s="64">
        <v>2785.5</v>
      </c>
      <c r="AC16" s="65">
        <v>0</v>
      </c>
      <c r="AD16" s="66" t="s">
        <v>77</v>
      </c>
      <c r="AE16" s="15" t="s">
        <v>77</v>
      </c>
      <c r="AF16" s="25" t="s">
        <v>90</v>
      </c>
      <c r="AG16" s="67">
        <v>22</v>
      </c>
      <c r="AH16" s="100">
        <v>15.47</v>
      </c>
      <c r="AI16" s="101">
        <v>0.20069999999999999</v>
      </c>
      <c r="AJ16" s="1"/>
      <c r="AK16" s="103">
        <v>150</v>
      </c>
      <c r="AL16" s="1"/>
      <c r="AM16" s="104"/>
      <c r="AN16" s="88">
        <v>2785.5</v>
      </c>
      <c r="AO16" s="111">
        <v>18.57</v>
      </c>
    </row>
    <row r="17" spans="1:41" ht="38.25">
      <c r="A17" s="1" t="s">
        <v>76</v>
      </c>
      <c r="B17" s="1">
        <v>2</v>
      </c>
      <c r="C17" s="1" t="s">
        <v>76</v>
      </c>
      <c r="D17" s="1">
        <v>0</v>
      </c>
      <c r="E17" s="1">
        <v>2</v>
      </c>
      <c r="F17" s="1">
        <v>1</v>
      </c>
      <c r="G17" s="1">
        <v>0</v>
      </c>
      <c r="H17" s="1">
        <v>0</v>
      </c>
      <c r="I17" s="1">
        <v>1</v>
      </c>
      <c r="J17" s="1">
        <v>0</v>
      </c>
      <c r="K17" s="1">
        <v>0</v>
      </c>
      <c r="L17" s="52" t="s">
        <v>81</v>
      </c>
      <c r="M17" s="52"/>
      <c r="N17" s="53" t="s">
        <v>6</v>
      </c>
      <c r="O17" s="54" t="s">
        <v>6</v>
      </c>
      <c r="P17" s="133">
        <v>3</v>
      </c>
      <c r="Q17" s="55" t="s">
        <v>82</v>
      </c>
      <c r="R17" s="114" t="s">
        <v>91</v>
      </c>
      <c r="S17" s="57" t="s">
        <v>92</v>
      </c>
      <c r="T17" s="58" t="s">
        <v>93</v>
      </c>
      <c r="U17" s="59">
        <v>240</v>
      </c>
      <c r="V17" s="60"/>
      <c r="W17" s="61" t="s">
        <v>10</v>
      </c>
      <c r="X17" s="59">
        <f t="shared" si="0"/>
        <v>0</v>
      </c>
      <c r="Y17" s="62">
        <f t="shared" si="1"/>
        <v>0</v>
      </c>
      <c r="Z17" s="63" t="s">
        <v>79</v>
      </c>
      <c r="AA17" s="1" t="s">
        <v>79</v>
      </c>
      <c r="AB17" s="64">
        <v>916.8</v>
      </c>
      <c r="AC17" s="65">
        <v>0</v>
      </c>
      <c r="AD17" s="66" t="s">
        <v>77</v>
      </c>
      <c r="AE17" s="15" t="s">
        <v>77</v>
      </c>
      <c r="AF17" s="25" t="s">
        <v>94</v>
      </c>
      <c r="AG17" s="67">
        <v>28</v>
      </c>
      <c r="AH17" s="100">
        <v>3.18</v>
      </c>
      <c r="AI17" s="101">
        <v>0.20069999999999999</v>
      </c>
      <c r="AJ17" s="1"/>
      <c r="AK17" s="103">
        <v>240</v>
      </c>
      <c r="AL17" s="1"/>
      <c r="AM17" s="104"/>
      <c r="AN17" s="88">
        <v>916.8</v>
      </c>
      <c r="AO17" s="111">
        <v>3.82</v>
      </c>
    </row>
    <row r="18" spans="1:41" ht="25.5">
      <c r="A18" s="1" t="s">
        <v>76</v>
      </c>
      <c r="B18" s="1">
        <v>2</v>
      </c>
      <c r="C18" s="1" t="s">
        <v>76</v>
      </c>
      <c r="D18" s="1">
        <v>0</v>
      </c>
      <c r="E18" s="1">
        <v>2</v>
      </c>
      <c r="F18" s="1">
        <v>2</v>
      </c>
      <c r="G18" s="1">
        <v>0</v>
      </c>
      <c r="H18" s="1">
        <v>0</v>
      </c>
      <c r="I18" s="1">
        <v>1</v>
      </c>
      <c r="J18" s="1">
        <v>0</v>
      </c>
      <c r="K18" s="1">
        <v>0</v>
      </c>
      <c r="L18" s="52" t="s">
        <v>81</v>
      </c>
      <c r="M18" s="52"/>
      <c r="N18" s="53" t="s">
        <v>6</v>
      </c>
      <c r="O18" s="54" t="s">
        <v>6</v>
      </c>
      <c r="P18" s="133">
        <v>4</v>
      </c>
      <c r="Q18" s="55" t="s">
        <v>78</v>
      </c>
      <c r="R18" s="114" t="s">
        <v>95</v>
      </c>
      <c r="S18" s="57" t="s">
        <v>96</v>
      </c>
      <c r="T18" s="58" t="s">
        <v>85</v>
      </c>
      <c r="U18" s="59">
        <v>240</v>
      </c>
      <c r="V18" s="60"/>
      <c r="W18" s="61" t="s">
        <v>10</v>
      </c>
      <c r="X18" s="59">
        <f t="shared" si="0"/>
        <v>0</v>
      </c>
      <c r="Y18" s="62">
        <f t="shared" si="1"/>
        <v>0</v>
      </c>
      <c r="Z18" s="63" t="s">
        <v>79</v>
      </c>
      <c r="AA18" s="1" t="s">
        <v>79</v>
      </c>
      <c r="AB18" s="64">
        <v>369.6</v>
      </c>
      <c r="AC18" s="65">
        <v>0</v>
      </c>
      <c r="AD18" s="66" t="s">
        <v>77</v>
      </c>
      <c r="AE18" s="15" t="s">
        <v>77</v>
      </c>
      <c r="AF18" s="25" t="s">
        <v>97</v>
      </c>
      <c r="AG18" s="67">
        <v>6280</v>
      </c>
      <c r="AH18" s="100">
        <v>1.28</v>
      </c>
      <c r="AI18" s="101">
        <v>0.20069999999999999</v>
      </c>
      <c r="AJ18" s="1"/>
      <c r="AK18" s="103">
        <v>240</v>
      </c>
      <c r="AL18" s="1"/>
      <c r="AM18" s="104"/>
      <c r="AN18" s="88">
        <v>369.6</v>
      </c>
      <c r="AO18" s="111">
        <v>1.54</v>
      </c>
    </row>
    <row r="19" spans="1:41" ht="38.25">
      <c r="A19" s="1" t="s">
        <v>76</v>
      </c>
      <c r="B19" s="1">
        <v>2</v>
      </c>
      <c r="C19" s="1" t="s">
        <v>76</v>
      </c>
      <c r="D19" s="1">
        <v>0</v>
      </c>
      <c r="E19" s="1">
        <v>2</v>
      </c>
      <c r="F19" s="1">
        <v>2</v>
      </c>
      <c r="G19" s="1">
        <v>0</v>
      </c>
      <c r="H19" s="1">
        <v>0</v>
      </c>
      <c r="I19" s="1">
        <v>2</v>
      </c>
      <c r="J19" s="1">
        <v>0</v>
      </c>
      <c r="K19" s="1">
        <v>0</v>
      </c>
      <c r="L19" s="52" t="s">
        <v>81</v>
      </c>
      <c r="M19" s="52"/>
      <c r="N19" s="53" t="s">
        <v>6</v>
      </c>
      <c r="O19" s="54" t="s">
        <v>6</v>
      </c>
      <c r="P19" s="133">
        <v>5</v>
      </c>
      <c r="Q19" s="55" t="s">
        <v>78</v>
      </c>
      <c r="R19" s="56" t="s">
        <v>98</v>
      </c>
      <c r="S19" s="57" t="s">
        <v>99</v>
      </c>
      <c r="T19" s="58" t="s">
        <v>100</v>
      </c>
      <c r="U19" s="59">
        <v>15</v>
      </c>
      <c r="V19" s="60"/>
      <c r="W19" s="61" t="s">
        <v>10</v>
      </c>
      <c r="X19" s="59">
        <f t="shared" si="0"/>
        <v>0</v>
      </c>
      <c r="Y19" s="62">
        <f t="shared" si="1"/>
        <v>0</v>
      </c>
      <c r="Z19" s="63" t="s">
        <v>79</v>
      </c>
      <c r="AA19" s="1" t="s">
        <v>79</v>
      </c>
      <c r="AB19" s="64">
        <v>3101.7</v>
      </c>
      <c r="AC19" s="65">
        <v>0</v>
      </c>
      <c r="AD19" s="66" t="s">
        <v>77</v>
      </c>
      <c r="AE19" s="15" t="s">
        <v>77</v>
      </c>
      <c r="AF19" s="25" t="s">
        <v>101</v>
      </c>
      <c r="AG19" s="67">
        <v>2522</v>
      </c>
      <c r="AH19" s="100">
        <v>172.22</v>
      </c>
      <c r="AI19" s="101">
        <v>0.20069999999999999</v>
      </c>
      <c r="AJ19" s="1"/>
      <c r="AK19" s="103">
        <v>15</v>
      </c>
      <c r="AL19" s="1"/>
      <c r="AM19" s="104"/>
      <c r="AN19" s="88">
        <v>3101.7</v>
      </c>
      <c r="AO19" s="111">
        <v>206.78</v>
      </c>
    </row>
    <row r="20" spans="1:41" ht="63.75">
      <c r="A20" s="1" t="s">
        <v>76</v>
      </c>
      <c r="B20" s="1">
        <v>2</v>
      </c>
      <c r="C20" s="1" t="s">
        <v>76</v>
      </c>
      <c r="D20" s="1">
        <v>0</v>
      </c>
      <c r="E20" s="1">
        <v>2</v>
      </c>
      <c r="F20" s="1">
        <v>3</v>
      </c>
      <c r="G20" s="1">
        <v>0</v>
      </c>
      <c r="H20" s="1">
        <v>0</v>
      </c>
      <c r="I20" s="1">
        <v>1</v>
      </c>
      <c r="J20" s="1">
        <v>0</v>
      </c>
      <c r="K20" s="1">
        <v>0</v>
      </c>
      <c r="L20" s="52" t="s">
        <v>81</v>
      </c>
      <c r="M20" s="52"/>
      <c r="N20" s="53" t="s">
        <v>6</v>
      </c>
      <c r="O20" s="54" t="s">
        <v>6</v>
      </c>
      <c r="P20" s="133">
        <v>6</v>
      </c>
      <c r="Q20" s="55" t="s">
        <v>78</v>
      </c>
      <c r="R20" s="56" t="s">
        <v>102</v>
      </c>
      <c r="S20" s="57" t="s">
        <v>103</v>
      </c>
      <c r="T20" s="58" t="s">
        <v>89</v>
      </c>
      <c r="U20" s="59">
        <v>209</v>
      </c>
      <c r="V20" s="60"/>
      <c r="W20" s="61" t="s">
        <v>10</v>
      </c>
      <c r="X20" s="59">
        <f t="shared" si="0"/>
        <v>0</v>
      </c>
      <c r="Y20" s="62">
        <f t="shared" si="1"/>
        <v>0</v>
      </c>
      <c r="Z20" s="63" t="s">
        <v>79</v>
      </c>
      <c r="AA20" s="1" t="s">
        <v>79</v>
      </c>
      <c r="AB20" s="64">
        <v>12002.87</v>
      </c>
      <c r="AC20" s="65">
        <v>0</v>
      </c>
      <c r="AD20" s="66" t="s">
        <v>77</v>
      </c>
      <c r="AE20" s="15" t="s">
        <v>77</v>
      </c>
      <c r="AF20" s="25" t="s">
        <v>104</v>
      </c>
      <c r="AG20" s="67">
        <v>2145</v>
      </c>
      <c r="AH20" s="100">
        <v>47.83</v>
      </c>
      <c r="AI20" s="101">
        <v>0.20069999999999999</v>
      </c>
      <c r="AJ20" s="1"/>
      <c r="AK20" s="103">
        <v>209</v>
      </c>
      <c r="AL20" s="1"/>
      <c r="AM20" s="104"/>
      <c r="AN20" s="88">
        <v>12002.87</v>
      </c>
      <c r="AO20" s="111">
        <v>57.43</v>
      </c>
    </row>
    <row r="21" spans="1:41" ht="51">
      <c r="A21" s="1" t="s">
        <v>76</v>
      </c>
      <c r="B21" s="1">
        <v>2</v>
      </c>
      <c r="C21" s="1" t="s">
        <v>76</v>
      </c>
      <c r="D21" s="1">
        <v>0</v>
      </c>
      <c r="E21" s="1">
        <v>2</v>
      </c>
      <c r="F21" s="1">
        <v>4</v>
      </c>
      <c r="G21" s="1">
        <v>0</v>
      </c>
      <c r="H21" s="1">
        <v>0</v>
      </c>
      <c r="I21" s="1">
        <v>1</v>
      </c>
      <c r="J21" s="1">
        <v>0</v>
      </c>
      <c r="K21" s="1">
        <v>0</v>
      </c>
      <c r="L21" s="52" t="s">
        <v>81</v>
      </c>
      <c r="M21" s="52"/>
      <c r="N21" s="53" t="s">
        <v>6</v>
      </c>
      <c r="O21" s="54" t="s">
        <v>6</v>
      </c>
      <c r="P21" s="133">
        <v>7</v>
      </c>
      <c r="Q21" s="55" t="s">
        <v>78</v>
      </c>
      <c r="R21" s="56" t="s">
        <v>105</v>
      </c>
      <c r="S21" s="57" t="s">
        <v>106</v>
      </c>
      <c r="T21" s="58" t="s">
        <v>100</v>
      </c>
      <c r="U21" s="59">
        <v>25</v>
      </c>
      <c r="V21" s="60"/>
      <c r="W21" s="61" t="s">
        <v>10</v>
      </c>
      <c r="X21" s="59">
        <f t="shared" si="0"/>
        <v>0</v>
      </c>
      <c r="Y21" s="62">
        <f t="shared" si="1"/>
        <v>0</v>
      </c>
      <c r="Z21" s="63" t="s">
        <v>79</v>
      </c>
      <c r="AA21" s="1" t="s">
        <v>79</v>
      </c>
      <c r="AB21" s="64">
        <v>21079.75</v>
      </c>
      <c r="AC21" s="65">
        <v>0</v>
      </c>
      <c r="AD21" s="66" t="s">
        <v>77</v>
      </c>
      <c r="AE21" s="15" t="s">
        <v>77</v>
      </c>
      <c r="AF21" s="25" t="s">
        <v>107</v>
      </c>
      <c r="AG21" s="67">
        <v>6583</v>
      </c>
      <c r="AH21" s="100">
        <v>702.25</v>
      </c>
      <c r="AI21" s="101">
        <v>0.20069999999999999</v>
      </c>
      <c r="AJ21" s="1"/>
      <c r="AK21" s="103">
        <v>25</v>
      </c>
      <c r="AL21" s="1"/>
      <c r="AM21" s="104"/>
      <c r="AN21" s="88">
        <v>21079.75</v>
      </c>
      <c r="AO21" s="111">
        <v>843.19</v>
      </c>
    </row>
    <row r="22" spans="1:41" ht="38.25">
      <c r="A22" s="1" t="s">
        <v>76</v>
      </c>
      <c r="B22" s="1">
        <v>2</v>
      </c>
      <c r="C22" s="1" t="s">
        <v>76</v>
      </c>
      <c r="D22" s="1">
        <v>0</v>
      </c>
      <c r="E22" s="1">
        <v>2</v>
      </c>
      <c r="F22" s="1">
        <v>5</v>
      </c>
      <c r="G22" s="1">
        <v>0</v>
      </c>
      <c r="H22" s="1">
        <v>0</v>
      </c>
      <c r="I22" s="1">
        <v>1</v>
      </c>
      <c r="J22" s="1">
        <v>0</v>
      </c>
      <c r="K22" s="1">
        <v>0</v>
      </c>
      <c r="L22" s="52" t="s">
        <v>81</v>
      </c>
      <c r="M22" s="52"/>
      <c r="N22" s="53" t="s">
        <v>6</v>
      </c>
      <c r="O22" s="54" t="s">
        <v>6</v>
      </c>
      <c r="P22" s="133">
        <v>8</v>
      </c>
      <c r="Q22" s="55" t="s">
        <v>78</v>
      </c>
      <c r="R22" s="56" t="s">
        <v>108</v>
      </c>
      <c r="S22" s="57" t="s">
        <v>109</v>
      </c>
      <c r="T22" s="58" t="s">
        <v>85</v>
      </c>
      <c r="U22" s="59">
        <v>50</v>
      </c>
      <c r="V22" s="60"/>
      <c r="W22" s="61" t="s">
        <v>10</v>
      </c>
      <c r="X22" s="59">
        <f t="shared" si="0"/>
        <v>0</v>
      </c>
      <c r="Y22" s="62">
        <f t="shared" si="1"/>
        <v>0</v>
      </c>
      <c r="Z22" s="63" t="s">
        <v>79</v>
      </c>
      <c r="AA22" s="1" t="s">
        <v>79</v>
      </c>
      <c r="AB22" s="64">
        <v>8490</v>
      </c>
      <c r="AC22" s="65">
        <v>0</v>
      </c>
      <c r="AD22" s="66" t="s">
        <v>77</v>
      </c>
      <c r="AE22" s="15" t="s">
        <v>77</v>
      </c>
      <c r="AF22" s="25" t="s">
        <v>110</v>
      </c>
      <c r="AG22" s="67">
        <v>6590</v>
      </c>
      <c r="AH22" s="100">
        <v>141.41999999999999</v>
      </c>
      <c r="AI22" s="101">
        <v>0.20069999999999999</v>
      </c>
      <c r="AJ22" s="1"/>
      <c r="AK22" s="103">
        <v>50</v>
      </c>
      <c r="AL22" s="1"/>
      <c r="AM22" s="104"/>
      <c r="AN22" s="88">
        <v>8490</v>
      </c>
      <c r="AO22" s="111">
        <v>169.8</v>
      </c>
    </row>
    <row r="23" spans="1:41" ht="38.25">
      <c r="A23" s="1" t="s">
        <v>76</v>
      </c>
      <c r="B23" s="1">
        <v>2</v>
      </c>
      <c r="C23" s="1" t="s">
        <v>76</v>
      </c>
      <c r="D23" s="1">
        <v>0</v>
      </c>
      <c r="E23" s="1">
        <v>3</v>
      </c>
      <c r="F23" s="1">
        <v>1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52" t="s">
        <v>81</v>
      </c>
      <c r="M23" s="52"/>
      <c r="N23" s="53" t="s">
        <v>6</v>
      </c>
      <c r="O23" s="54" t="s">
        <v>6</v>
      </c>
      <c r="P23" s="133">
        <v>9</v>
      </c>
      <c r="Q23" s="55" t="s">
        <v>78</v>
      </c>
      <c r="R23" s="56" t="s">
        <v>111</v>
      </c>
      <c r="S23" s="57" t="s">
        <v>112</v>
      </c>
      <c r="T23" s="58" t="s">
        <v>85</v>
      </c>
      <c r="U23" s="59">
        <v>26</v>
      </c>
      <c r="V23" s="60"/>
      <c r="W23" s="61" t="s">
        <v>10</v>
      </c>
      <c r="X23" s="59">
        <f t="shared" si="0"/>
        <v>0</v>
      </c>
      <c r="Y23" s="62">
        <f t="shared" si="1"/>
        <v>0</v>
      </c>
      <c r="Z23" s="63" t="s">
        <v>79</v>
      </c>
      <c r="AA23" s="1" t="s">
        <v>79</v>
      </c>
      <c r="AB23" s="64">
        <v>1994.72</v>
      </c>
      <c r="AC23" s="65">
        <v>0</v>
      </c>
      <c r="AD23" s="66" t="s">
        <v>77</v>
      </c>
      <c r="AE23" s="15" t="s">
        <v>77</v>
      </c>
      <c r="AF23" s="25" t="s">
        <v>113</v>
      </c>
      <c r="AG23" s="67">
        <v>6311</v>
      </c>
      <c r="AH23" s="100">
        <v>63.9</v>
      </c>
      <c r="AI23" s="101">
        <v>0.20069999999999999</v>
      </c>
      <c r="AJ23" s="1"/>
      <c r="AK23" s="103">
        <v>26</v>
      </c>
      <c r="AL23" s="1"/>
      <c r="AM23" s="104"/>
      <c r="AN23" s="88">
        <v>1994.72</v>
      </c>
      <c r="AO23" s="111">
        <v>76.72</v>
      </c>
    </row>
    <row r="24" spans="1:41" ht="25.5">
      <c r="A24" s="1" t="s">
        <v>76</v>
      </c>
      <c r="B24" s="1">
        <v>2</v>
      </c>
      <c r="C24" s="1" t="s">
        <v>76</v>
      </c>
      <c r="D24" s="1">
        <v>0</v>
      </c>
      <c r="E24" s="1">
        <v>3</v>
      </c>
      <c r="F24" s="1">
        <v>2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52" t="s">
        <v>81</v>
      </c>
      <c r="M24" s="52"/>
      <c r="N24" s="53" t="s">
        <v>6</v>
      </c>
      <c r="O24" s="54" t="s">
        <v>6</v>
      </c>
      <c r="P24" s="133">
        <v>10</v>
      </c>
      <c r="Q24" s="55" t="s">
        <v>78</v>
      </c>
      <c r="R24" s="56" t="s">
        <v>114</v>
      </c>
      <c r="S24" s="57" t="s">
        <v>115</v>
      </c>
      <c r="T24" s="58" t="s">
        <v>85</v>
      </c>
      <c r="U24" s="59">
        <v>26</v>
      </c>
      <c r="V24" s="60"/>
      <c r="W24" s="61" t="s">
        <v>10</v>
      </c>
      <c r="X24" s="59">
        <f t="shared" si="0"/>
        <v>0</v>
      </c>
      <c r="Y24" s="62">
        <f t="shared" si="1"/>
        <v>0</v>
      </c>
      <c r="Z24" s="63" t="s">
        <v>79</v>
      </c>
      <c r="AA24" s="1" t="s">
        <v>79</v>
      </c>
      <c r="AB24" s="64">
        <v>5455.32</v>
      </c>
      <c r="AC24" s="65">
        <v>0</v>
      </c>
      <c r="AD24" s="66" t="s">
        <v>77</v>
      </c>
      <c r="AE24" s="15" t="s">
        <v>77</v>
      </c>
      <c r="AF24" s="25" t="s">
        <v>116</v>
      </c>
      <c r="AG24" s="67">
        <v>7485</v>
      </c>
      <c r="AH24" s="100">
        <v>174.75</v>
      </c>
      <c r="AI24" s="101">
        <v>0.20069999999999999</v>
      </c>
      <c r="AJ24" s="1"/>
      <c r="AK24" s="103">
        <v>26</v>
      </c>
      <c r="AL24" s="1"/>
      <c r="AM24" s="104"/>
      <c r="AN24" s="88">
        <v>5455.32</v>
      </c>
      <c r="AO24" s="111">
        <v>209.82</v>
      </c>
    </row>
    <row r="25" spans="1:41" ht="25.5">
      <c r="A25" s="1" t="s">
        <v>76</v>
      </c>
      <c r="B25" s="1">
        <v>2</v>
      </c>
      <c r="C25" s="1" t="s">
        <v>76</v>
      </c>
      <c r="D25" s="1">
        <v>0</v>
      </c>
      <c r="E25" s="1">
        <v>4</v>
      </c>
      <c r="F25" s="1">
        <v>1</v>
      </c>
      <c r="G25" s="1">
        <v>0</v>
      </c>
      <c r="H25" s="1">
        <v>0</v>
      </c>
      <c r="I25" s="1">
        <v>1</v>
      </c>
      <c r="J25" s="1">
        <v>0</v>
      </c>
      <c r="K25" s="1">
        <v>0</v>
      </c>
      <c r="L25" s="52" t="s">
        <v>81</v>
      </c>
      <c r="M25" s="52"/>
      <c r="N25" s="53" t="s">
        <v>6</v>
      </c>
      <c r="O25" s="54" t="s">
        <v>6</v>
      </c>
      <c r="P25" s="133">
        <v>11</v>
      </c>
      <c r="Q25" s="86" t="s">
        <v>117</v>
      </c>
      <c r="R25" s="114" t="s">
        <v>118</v>
      </c>
      <c r="S25" s="57" t="s">
        <v>119</v>
      </c>
      <c r="T25" s="58" t="s">
        <v>148</v>
      </c>
      <c r="U25" s="59">
        <v>2</v>
      </c>
      <c r="V25" s="60"/>
      <c r="W25" s="61" t="s">
        <v>10</v>
      </c>
      <c r="X25" s="59">
        <f t="shared" si="0"/>
        <v>0</v>
      </c>
      <c r="Y25" s="62">
        <f t="shared" si="1"/>
        <v>0</v>
      </c>
      <c r="Z25" s="63" t="s">
        <v>79</v>
      </c>
      <c r="AA25" s="1" t="s">
        <v>79</v>
      </c>
      <c r="AB25" s="64">
        <v>799.02</v>
      </c>
      <c r="AC25" s="65">
        <v>0</v>
      </c>
      <c r="AD25" s="66" t="s">
        <v>77</v>
      </c>
      <c r="AE25" s="15" t="s">
        <v>77</v>
      </c>
      <c r="AF25" s="25" t="s">
        <v>120</v>
      </c>
      <c r="AG25" s="67" t="s">
        <v>121</v>
      </c>
      <c r="AH25" s="100">
        <v>0</v>
      </c>
      <c r="AI25" s="101">
        <v>0.20069999999999999</v>
      </c>
      <c r="AJ25" s="1"/>
      <c r="AK25" s="103">
        <v>2</v>
      </c>
      <c r="AL25" s="1"/>
      <c r="AM25" s="104"/>
      <c r="AN25" s="88">
        <v>799.02</v>
      </c>
      <c r="AO25" s="111">
        <v>399.51</v>
      </c>
    </row>
    <row r="26" spans="1:41" ht="38.25">
      <c r="A26" s="1" t="s">
        <v>76</v>
      </c>
      <c r="B26" s="1">
        <v>2</v>
      </c>
      <c r="C26" s="1" t="s">
        <v>76</v>
      </c>
      <c r="D26" s="1">
        <v>0</v>
      </c>
      <c r="E26" s="1">
        <v>4</v>
      </c>
      <c r="F26" s="1">
        <v>2</v>
      </c>
      <c r="G26" s="1">
        <v>0</v>
      </c>
      <c r="H26" s="1">
        <v>0</v>
      </c>
      <c r="I26" s="1">
        <v>1</v>
      </c>
      <c r="J26" s="1">
        <v>0</v>
      </c>
      <c r="K26" s="1">
        <v>0</v>
      </c>
      <c r="L26" s="52" t="s">
        <v>81</v>
      </c>
      <c r="M26" s="52"/>
      <c r="N26" s="53" t="s">
        <v>6</v>
      </c>
      <c r="O26" s="54" t="s">
        <v>6</v>
      </c>
      <c r="P26" s="133">
        <v>12</v>
      </c>
      <c r="Q26" s="86" t="s">
        <v>117</v>
      </c>
      <c r="R26" s="114" t="s">
        <v>122</v>
      </c>
      <c r="S26" s="57" t="s">
        <v>123</v>
      </c>
      <c r="T26" s="58" t="s">
        <v>148</v>
      </c>
      <c r="U26" s="59">
        <v>2</v>
      </c>
      <c r="V26" s="60"/>
      <c r="W26" s="61" t="s">
        <v>10</v>
      </c>
      <c r="X26" s="59">
        <f t="shared" si="0"/>
        <v>0</v>
      </c>
      <c r="Y26" s="62">
        <f t="shared" si="1"/>
        <v>0</v>
      </c>
      <c r="Z26" s="63" t="s">
        <v>79</v>
      </c>
      <c r="AA26" s="1" t="s">
        <v>79</v>
      </c>
      <c r="AB26" s="64">
        <v>7547.64</v>
      </c>
      <c r="AC26" s="65">
        <v>0</v>
      </c>
      <c r="AD26" s="66" t="s">
        <v>77</v>
      </c>
      <c r="AE26" s="15" t="s">
        <v>77</v>
      </c>
      <c r="AF26" s="25" t="s">
        <v>124</v>
      </c>
      <c r="AG26" s="67" t="s">
        <v>121</v>
      </c>
      <c r="AH26" s="100">
        <v>0</v>
      </c>
      <c r="AI26" s="101">
        <v>0.20069999999999999</v>
      </c>
      <c r="AJ26" s="1"/>
      <c r="AK26" s="103">
        <v>2</v>
      </c>
      <c r="AL26" s="1"/>
      <c r="AM26" s="104"/>
      <c r="AN26" s="88">
        <v>7547.64</v>
      </c>
      <c r="AO26" s="111">
        <v>3773.82</v>
      </c>
    </row>
    <row r="27" spans="1:41" ht="25.5">
      <c r="A27" s="1" t="s">
        <v>76</v>
      </c>
      <c r="B27" s="1">
        <v>2</v>
      </c>
      <c r="C27" s="1" t="s">
        <v>76</v>
      </c>
      <c r="D27" s="1">
        <v>0</v>
      </c>
      <c r="E27" s="1">
        <v>5</v>
      </c>
      <c r="F27" s="1">
        <v>1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52" t="s">
        <v>81</v>
      </c>
      <c r="M27" s="52"/>
      <c r="N27" s="53" t="s">
        <v>6</v>
      </c>
      <c r="O27" s="54" t="s">
        <v>6</v>
      </c>
      <c r="P27" s="133">
        <v>13</v>
      </c>
      <c r="Q27" s="55" t="s">
        <v>78</v>
      </c>
      <c r="R27" s="56" t="s">
        <v>125</v>
      </c>
      <c r="S27" s="57" t="s">
        <v>126</v>
      </c>
      <c r="T27" s="58" t="s">
        <v>100</v>
      </c>
      <c r="U27" s="59">
        <v>40</v>
      </c>
      <c r="V27" s="60"/>
      <c r="W27" s="61" t="s">
        <v>10</v>
      </c>
      <c r="X27" s="59">
        <f t="shared" si="0"/>
        <v>0</v>
      </c>
      <c r="Y27" s="62">
        <f t="shared" si="1"/>
        <v>0</v>
      </c>
      <c r="Z27" s="63" t="s">
        <v>79</v>
      </c>
      <c r="AA27" s="1" t="s">
        <v>79</v>
      </c>
      <c r="AB27" s="64">
        <v>4356</v>
      </c>
      <c r="AC27" s="65">
        <v>0</v>
      </c>
      <c r="AD27" s="66" t="s">
        <v>77</v>
      </c>
      <c r="AE27" s="15" t="s">
        <v>77</v>
      </c>
      <c r="AF27" s="25" t="s">
        <v>127</v>
      </c>
      <c r="AG27" s="67">
        <v>6095</v>
      </c>
      <c r="AH27" s="100">
        <v>90.7</v>
      </c>
      <c r="AI27" s="101">
        <v>0.20069999999999999</v>
      </c>
      <c r="AJ27" s="1"/>
      <c r="AK27" s="103">
        <v>40</v>
      </c>
      <c r="AL27" s="1"/>
      <c r="AM27" s="104"/>
      <c r="AN27" s="88">
        <v>4356</v>
      </c>
      <c r="AO27" s="111">
        <v>108.9</v>
      </c>
    </row>
    <row r="28" spans="1:41" ht="25.5">
      <c r="A28" s="1" t="s">
        <v>76</v>
      </c>
      <c r="B28" s="1">
        <v>2</v>
      </c>
      <c r="C28" s="1" t="s">
        <v>76</v>
      </c>
      <c r="D28" s="1">
        <v>0</v>
      </c>
      <c r="E28" s="1">
        <v>5</v>
      </c>
      <c r="F28" s="1">
        <v>1</v>
      </c>
      <c r="G28" s="1">
        <v>0</v>
      </c>
      <c r="H28" s="1">
        <v>0</v>
      </c>
      <c r="I28" s="1">
        <v>2</v>
      </c>
      <c r="J28" s="1">
        <v>0</v>
      </c>
      <c r="K28" s="1">
        <v>0</v>
      </c>
      <c r="L28" s="52" t="s">
        <v>81</v>
      </c>
      <c r="M28" s="52"/>
      <c r="N28" s="53" t="s">
        <v>6</v>
      </c>
      <c r="O28" s="54" t="s">
        <v>6</v>
      </c>
      <c r="P28" s="133">
        <v>14</v>
      </c>
      <c r="Q28" s="55" t="s">
        <v>78</v>
      </c>
      <c r="R28" s="56" t="s">
        <v>128</v>
      </c>
      <c r="S28" s="57" t="s">
        <v>129</v>
      </c>
      <c r="T28" s="58" t="s">
        <v>85</v>
      </c>
      <c r="U28" s="59">
        <v>380</v>
      </c>
      <c r="V28" s="60"/>
      <c r="W28" s="61" t="s">
        <v>10</v>
      </c>
      <c r="X28" s="59">
        <f t="shared" si="0"/>
        <v>0</v>
      </c>
      <c r="Y28" s="62">
        <f t="shared" si="1"/>
        <v>0</v>
      </c>
      <c r="Z28" s="63" t="s">
        <v>79</v>
      </c>
      <c r="AA28" s="1" t="s">
        <v>79</v>
      </c>
      <c r="AB28" s="64">
        <v>10643.8</v>
      </c>
      <c r="AC28" s="65">
        <v>0</v>
      </c>
      <c r="AD28" s="66" t="s">
        <v>77</v>
      </c>
      <c r="AE28" s="15" t="s">
        <v>77</v>
      </c>
      <c r="AF28" s="25" t="s">
        <v>130</v>
      </c>
      <c r="AG28" s="67">
        <v>7456</v>
      </c>
      <c r="AH28" s="100">
        <v>23.33</v>
      </c>
      <c r="AI28" s="101">
        <v>0.20069999999999999</v>
      </c>
      <c r="AJ28" s="1"/>
      <c r="AK28" s="103">
        <v>380</v>
      </c>
      <c r="AL28" s="1"/>
      <c r="AM28" s="104"/>
      <c r="AN28" s="88">
        <v>10643.8</v>
      </c>
      <c r="AO28" s="111">
        <v>28.01</v>
      </c>
    </row>
    <row r="29" spans="1:41" ht="25.5">
      <c r="A29" s="1" t="s">
        <v>76</v>
      </c>
      <c r="B29" s="1">
        <v>2</v>
      </c>
      <c r="C29" s="1" t="s">
        <v>76</v>
      </c>
      <c r="D29" s="1">
        <v>0</v>
      </c>
      <c r="E29" s="1">
        <v>6</v>
      </c>
      <c r="F29" s="1">
        <v>1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52" t="s">
        <v>81</v>
      </c>
      <c r="M29" s="52"/>
      <c r="N29" s="53" t="s">
        <v>6</v>
      </c>
      <c r="O29" s="54" t="s">
        <v>6</v>
      </c>
      <c r="P29" s="133">
        <v>15</v>
      </c>
      <c r="Q29" s="86" t="s">
        <v>117</v>
      </c>
      <c r="R29" s="114" t="s">
        <v>131</v>
      </c>
      <c r="S29" s="57" t="s">
        <v>132</v>
      </c>
      <c r="T29" s="58" t="s">
        <v>148</v>
      </c>
      <c r="U29" s="59">
        <v>1</v>
      </c>
      <c r="V29" s="60"/>
      <c r="W29" s="61" t="s">
        <v>10</v>
      </c>
      <c r="X29" s="59">
        <f t="shared" si="0"/>
        <v>0</v>
      </c>
      <c r="Y29" s="62">
        <f t="shared" si="1"/>
        <v>0</v>
      </c>
      <c r="Z29" s="63" t="s">
        <v>79</v>
      </c>
      <c r="AA29" s="1" t="s">
        <v>79</v>
      </c>
      <c r="AB29" s="64">
        <v>360.21</v>
      </c>
      <c r="AC29" s="65">
        <v>0</v>
      </c>
      <c r="AD29" s="66" t="s">
        <v>77</v>
      </c>
      <c r="AE29" s="15" t="s">
        <v>77</v>
      </c>
      <c r="AF29" s="25" t="s">
        <v>133</v>
      </c>
      <c r="AG29" s="67" t="s">
        <v>121</v>
      </c>
      <c r="AH29" s="100">
        <v>0</v>
      </c>
      <c r="AI29" s="101">
        <v>0.20069999999999999</v>
      </c>
      <c r="AJ29" s="1"/>
      <c r="AK29" s="103">
        <v>1</v>
      </c>
      <c r="AL29" s="1"/>
      <c r="AM29" s="104"/>
      <c r="AN29" s="88">
        <v>360.21</v>
      </c>
      <c r="AO29" s="111">
        <v>360.21</v>
      </c>
    </row>
    <row r="30" spans="1:41">
      <c r="A30" s="1">
        <v>-1</v>
      </c>
      <c r="B30" s="1"/>
      <c r="C30" s="1">
        <v>-1</v>
      </c>
      <c r="D30" s="1"/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/>
      <c r="K30" s="1"/>
      <c r="L30" s="52" t="s">
        <v>81</v>
      </c>
      <c r="M30" s="52"/>
      <c r="N30" s="93"/>
      <c r="O30" s="94"/>
      <c r="P30" s="93"/>
      <c r="Q30" s="95"/>
      <c r="R30" s="95"/>
      <c r="S30" s="95"/>
      <c r="T30" s="95"/>
      <c r="U30" s="95"/>
      <c r="V30" s="95"/>
      <c r="W30" s="95"/>
      <c r="X30" s="95"/>
      <c r="Y30" s="96"/>
      <c r="Z30" s="15"/>
      <c r="AA30" s="1"/>
      <c r="AB30" s="15"/>
      <c r="AC30" s="15"/>
      <c r="AD30" s="15"/>
      <c r="AE30" s="15"/>
      <c r="AF30" s="15"/>
      <c r="AG30" s="15"/>
      <c r="AH30" s="92"/>
      <c r="AI30" s="91"/>
      <c r="AJ30" s="1"/>
      <c r="AK30" s="97"/>
      <c r="AL30" s="1"/>
      <c r="AM30" s="92"/>
      <c r="AN30" s="90"/>
      <c r="AO30" s="91"/>
    </row>
    <row r="31" spans="1:4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5"/>
      <c r="AA31" s="1"/>
      <c r="AB31" s="15"/>
      <c r="AC31" s="15"/>
      <c r="AD31" s="15"/>
      <c r="AE31" s="15"/>
      <c r="AF31" s="15"/>
      <c r="AG31" s="15"/>
      <c r="AH31" s="15"/>
      <c r="AI31" s="15"/>
      <c r="AJ31" s="1"/>
      <c r="AK31" s="1"/>
      <c r="AL31" s="1"/>
      <c r="AM31" s="1"/>
      <c r="AN31" s="1"/>
      <c r="AO31" s="15"/>
    </row>
    <row r="32" spans="1:4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5"/>
      <c r="AA32" s="1"/>
      <c r="AB32" s="15"/>
      <c r="AC32" s="15"/>
      <c r="AD32" s="15"/>
      <c r="AE32" s="15"/>
      <c r="AF32" s="15"/>
      <c r="AG32" s="15"/>
      <c r="AH32" s="15"/>
      <c r="AI32" s="15"/>
      <c r="AJ32" s="1"/>
      <c r="AK32" s="1"/>
      <c r="AL32" s="1"/>
      <c r="AM32" s="1"/>
      <c r="AN32" s="1"/>
      <c r="AO32" s="15"/>
    </row>
    <row r="33" spans="1:4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75" t="s">
        <v>134</v>
      </c>
      <c r="Q33" s="15"/>
      <c r="R33" s="128" t="s">
        <v>135</v>
      </c>
      <c r="S33" s="128"/>
      <c r="T33" s="128"/>
      <c r="U33" s="128"/>
      <c r="V33" s="128"/>
      <c r="W33" s="128"/>
      <c r="X33" s="128"/>
      <c r="Y33" s="128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"/>
      <c r="AK33" s="1"/>
      <c r="AL33" s="1"/>
      <c r="AM33" s="1"/>
      <c r="AN33" s="1"/>
      <c r="AO33" s="15"/>
    </row>
    <row r="34" spans="1:4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"/>
      <c r="AK34" s="1"/>
      <c r="AL34" s="1"/>
      <c r="AM34" s="1"/>
      <c r="AN34" s="1"/>
      <c r="AO34" s="15"/>
    </row>
    <row r="35" spans="1:4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76" t="s">
        <v>136</v>
      </c>
      <c r="Q35" s="16"/>
      <c r="R35" s="16"/>
      <c r="S35" s="16"/>
      <c r="T35" s="16"/>
      <c r="U35" s="16"/>
      <c r="V35" s="16"/>
      <c r="W35" s="16"/>
      <c r="X35" s="16"/>
      <c r="Y35" s="77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"/>
      <c r="AK35" s="1"/>
      <c r="AL35" s="1"/>
      <c r="AM35" s="1"/>
      <c r="AN35" s="1"/>
      <c r="AO35" s="15"/>
    </row>
    <row r="36" spans="1:4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"/>
      <c r="AK36" s="1"/>
      <c r="AL36" s="1"/>
      <c r="AM36" s="1"/>
      <c r="AN36" s="1"/>
      <c r="AO36" s="15"/>
    </row>
    <row r="37" spans="1:4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"/>
      <c r="AK37" s="1"/>
      <c r="AL37" s="1"/>
      <c r="AM37" s="1"/>
      <c r="AN37" s="1"/>
      <c r="AO37" s="15"/>
    </row>
    <row r="38" spans="1:4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"/>
      <c r="AK38" s="1"/>
      <c r="AL38" s="1"/>
      <c r="AM38" s="1"/>
      <c r="AN38" s="1"/>
      <c r="AO38" s="15"/>
    </row>
    <row r="39" spans="1:4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78"/>
      <c r="AB39" s="78"/>
      <c r="AC39" s="78"/>
      <c r="AD39" s="15"/>
      <c r="AE39" s="15"/>
      <c r="AF39" s="15"/>
      <c r="AG39" s="15"/>
      <c r="AH39" s="15"/>
      <c r="AI39" s="15"/>
      <c r="AJ39" s="1"/>
      <c r="AK39" s="1"/>
      <c r="AL39" s="1"/>
      <c r="AM39" s="1"/>
      <c r="AN39" s="1"/>
      <c r="AO39" s="15"/>
    </row>
    <row r="40" spans="1:4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30" t="s">
        <v>137</v>
      </c>
      <c r="Q40" s="130"/>
      <c r="R40" s="130"/>
      <c r="S40" s="130"/>
      <c r="T40" s="130"/>
      <c r="U40" s="130"/>
      <c r="V40" s="130"/>
      <c r="W40" s="130"/>
      <c r="X40" s="130"/>
      <c r="Y40" s="130"/>
      <c r="Z40" s="79"/>
      <c r="AA40" s="79"/>
      <c r="AB40" s="79"/>
      <c r="AC40" s="79"/>
      <c r="AD40" s="15"/>
      <c r="AE40" s="15"/>
      <c r="AF40" s="15"/>
      <c r="AG40" s="15"/>
      <c r="AH40" s="15"/>
      <c r="AI40" s="15"/>
      <c r="AJ40" s="1"/>
      <c r="AK40" s="1"/>
      <c r="AL40" s="1"/>
      <c r="AM40" s="1"/>
      <c r="AN40" s="1"/>
      <c r="AO40" s="15"/>
    </row>
    <row r="41" spans="1:4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32" t="s">
        <v>138</v>
      </c>
      <c r="Q41" s="132"/>
      <c r="R41" s="132"/>
      <c r="S41" s="132"/>
      <c r="T41" s="132"/>
      <c r="U41" s="132"/>
      <c r="V41" s="132"/>
      <c r="W41" s="132"/>
      <c r="X41" s="132"/>
      <c r="Y41" s="132"/>
      <c r="Z41" s="79"/>
      <c r="AA41" s="79"/>
      <c r="AB41" s="79"/>
      <c r="AC41" s="79"/>
      <c r="AD41" s="15"/>
      <c r="AE41" s="15"/>
      <c r="AF41" s="15"/>
      <c r="AG41" s="15"/>
      <c r="AH41" s="15"/>
      <c r="AI41" s="15"/>
      <c r="AJ41" s="1"/>
      <c r="AK41" s="1"/>
      <c r="AL41" s="1"/>
      <c r="AM41" s="1"/>
      <c r="AN41" s="1"/>
      <c r="AO41" s="15"/>
    </row>
    <row r="42" spans="1:4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"/>
      <c r="AK42" s="1"/>
      <c r="AL42" s="1"/>
      <c r="AM42" s="1"/>
      <c r="AN42" s="1"/>
      <c r="AO42" s="15"/>
    </row>
    <row r="43" spans="1:4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31" t="s">
        <v>30</v>
      </c>
      <c r="Q43" s="131"/>
      <c r="R43" s="131"/>
      <c r="S43" s="15"/>
      <c r="T43" s="110"/>
      <c r="U43" s="110"/>
      <c r="V43" s="110"/>
      <c r="W43" s="110"/>
      <c r="X43" s="89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"/>
      <c r="AK43" s="1"/>
      <c r="AL43" s="1"/>
      <c r="AM43" s="1"/>
      <c r="AN43" s="1"/>
      <c r="AO43" s="15"/>
    </row>
    <row r="44" spans="1:4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" t="s">
        <v>139</v>
      </c>
      <c r="Q44" s="15"/>
      <c r="R44" s="15"/>
      <c r="S44" s="15"/>
      <c r="T44" s="85" t="s">
        <v>140</v>
      </c>
      <c r="U44" s="85"/>
      <c r="V44" s="85"/>
      <c r="W44" s="85"/>
      <c r="X44" s="1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"/>
      <c r="AK44" s="1"/>
      <c r="AL44" s="1"/>
      <c r="AM44" s="1"/>
      <c r="AN44" s="1"/>
      <c r="AO44" s="15"/>
    </row>
    <row r="45" spans="1:4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7" t="s">
        <v>141</v>
      </c>
      <c r="U45" s="8" t="s">
        <v>142</v>
      </c>
      <c r="V45" s="80"/>
      <c r="W45" s="9"/>
      <c r="X45" s="1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"/>
      <c r="AK45" s="1"/>
      <c r="AL45" s="1"/>
      <c r="AM45" s="1"/>
      <c r="AN45" s="1"/>
      <c r="AO45" s="15"/>
    </row>
    <row r="46" spans="1:4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26">
        <v>45495</v>
      </c>
      <c r="Q46" s="126"/>
      <c r="R46" s="126"/>
      <c r="S46" s="15"/>
      <c r="T46" s="7" t="s">
        <v>143</v>
      </c>
      <c r="U46" s="8" t="s">
        <v>144</v>
      </c>
      <c r="V46" s="9"/>
      <c r="W46" s="9"/>
      <c r="X46" s="1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"/>
      <c r="AK46" s="1"/>
      <c r="AL46" s="1"/>
      <c r="AM46" s="1"/>
      <c r="AN46" s="1"/>
      <c r="AO46" s="15"/>
    </row>
    <row r="47" spans="1:4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81" t="s">
        <v>145</v>
      </c>
      <c r="Q47" s="82"/>
      <c r="R47" s="82"/>
      <c r="S47" s="15"/>
      <c r="T47" s="7" t="s">
        <v>146</v>
      </c>
      <c r="U47" s="8">
        <v>0</v>
      </c>
      <c r="V47" s="9"/>
      <c r="W47" s="9"/>
      <c r="X47" s="1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"/>
      <c r="AK47" s="1"/>
      <c r="AL47" s="1"/>
      <c r="AM47" s="1"/>
      <c r="AN47" s="1"/>
      <c r="AO47" s="15"/>
    </row>
  </sheetData>
  <mergeCells count="24">
    <mergeCell ref="P46:R46"/>
    <mergeCell ref="P14:S14"/>
    <mergeCell ref="R33:Y33"/>
    <mergeCell ref="P36:Y38"/>
    <mergeCell ref="P40:Y40"/>
    <mergeCell ref="P43:R43"/>
    <mergeCell ref="P41:Y41"/>
    <mergeCell ref="P4:Q4"/>
    <mergeCell ref="T4:Y4"/>
    <mergeCell ref="P5:Q5"/>
    <mergeCell ref="T5:Y5"/>
    <mergeCell ref="F8:K8"/>
    <mergeCell ref="L8:L12"/>
    <mergeCell ref="P8:Q8"/>
    <mergeCell ref="T8:V8"/>
    <mergeCell ref="F9:K9"/>
    <mergeCell ref="AF5:AG5"/>
    <mergeCell ref="P7:Q7"/>
    <mergeCell ref="T7:V7"/>
    <mergeCell ref="AM7:AM11"/>
    <mergeCell ref="Z8:Z12"/>
    <mergeCell ref="AA8:AA12"/>
    <mergeCell ref="AB12:AC12"/>
    <mergeCell ref="AK7:AK11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</dc:creator>
  <cp:lastModifiedBy>Projetos</cp:lastModifiedBy>
  <cp:lastPrinted>2024-07-22T17:35:34Z</cp:lastPrinted>
  <dcterms:created xsi:type="dcterms:W3CDTF">2024-07-22T17:00:20Z</dcterms:created>
  <dcterms:modified xsi:type="dcterms:W3CDTF">2024-07-22T17:35:52Z</dcterms:modified>
</cp:coreProperties>
</file>