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 activeTab="1"/>
  </bookViews>
  <sheets>
    <sheet name="global empresa" sheetId="1" r:id="rId1"/>
    <sheet name="sintetica empresa" sheetId="4" r:id="rId2"/>
    <sheet name="Plan1 (3)" sheetId="5" state="hidden" r:id="rId3"/>
  </sheets>
  <definedNames>
    <definedName name="_xlnm._FilterDatabase" localSheetId="1" hidden="1">'sintetica empresa'!$B$17:$K$17</definedName>
  </definedNames>
  <calcPr calcId="124519"/>
</workbook>
</file>

<file path=xl/calcChain.xml><?xml version="1.0" encoding="utf-8"?>
<calcChain xmlns="http://schemas.openxmlformats.org/spreadsheetml/2006/main">
  <c r="J57" i="4"/>
  <c r="K57" s="1"/>
  <c r="K56"/>
  <c r="J56"/>
  <c r="J55"/>
  <c r="K55" s="1"/>
  <c r="K54"/>
  <c r="J54"/>
  <c r="J53"/>
  <c r="K53" s="1"/>
  <c r="K52"/>
  <c r="J52"/>
  <c r="J51"/>
  <c r="K51" s="1"/>
  <c r="K50"/>
  <c r="J50"/>
  <c r="J49"/>
  <c r="K49" s="1"/>
  <c r="K48"/>
  <c r="J48"/>
  <c r="J47"/>
  <c r="K47" s="1"/>
  <c r="K46"/>
  <c r="J46"/>
  <c r="J45"/>
  <c r="K45" s="1"/>
  <c r="K44"/>
  <c r="J44"/>
  <c r="J43"/>
  <c r="K43" s="1"/>
  <c r="K42"/>
  <c r="J42"/>
  <c r="J41"/>
  <c r="K41" s="1"/>
  <c r="K40"/>
  <c r="J40"/>
  <c r="J39"/>
  <c r="K39" s="1"/>
  <c r="K38"/>
  <c r="J38"/>
  <c r="J37"/>
  <c r="K37" s="1"/>
  <c r="K36"/>
  <c r="J36"/>
  <c r="J35"/>
  <c r="K35" s="1"/>
  <c r="K34"/>
  <c r="J34"/>
  <c r="J33"/>
  <c r="K33" s="1"/>
  <c r="K32"/>
  <c r="J32"/>
  <c r="J31"/>
  <c r="K31" s="1"/>
  <c r="K30"/>
  <c r="J30"/>
  <c r="J29"/>
  <c r="K29" s="1"/>
  <c r="K28"/>
  <c r="J28"/>
  <c r="J27"/>
  <c r="K27" s="1"/>
  <c r="K26"/>
  <c r="J26"/>
  <c r="J25"/>
  <c r="K25" s="1"/>
  <c r="J24"/>
  <c r="K24" s="1"/>
  <c r="J23"/>
  <c r="K23" s="1"/>
  <c r="K22"/>
  <c r="J22"/>
  <c r="J21"/>
  <c r="K21" s="1"/>
  <c r="J20"/>
  <c r="K20" s="1"/>
  <c r="J19"/>
  <c r="K19" s="1"/>
  <c r="K18"/>
  <c r="J18"/>
  <c r="J17"/>
  <c r="K17" s="1"/>
  <c r="L76" i="1"/>
  <c r="L73"/>
  <c r="L72"/>
  <c r="L71"/>
  <c r="L70"/>
  <c r="L69"/>
  <c r="L68"/>
  <c r="L67"/>
  <c r="L66"/>
  <c r="L65"/>
  <c r="L63"/>
  <c r="L62"/>
  <c r="L61"/>
  <c r="L60"/>
  <c r="L59"/>
  <c r="L58"/>
  <c r="L57"/>
  <c r="L56"/>
  <c r="L55"/>
  <c r="L53"/>
  <c r="L51"/>
  <c r="L50"/>
  <c r="L48"/>
  <c r="L47"/>
  <c r="L46"/>
  <c r="L45"/>
  <c r="L44"/>
  <c r="L43"/>
  <c r="L42"/>
  <c r="L40"/>
  <c r="L39"/>
  <c r="L38"/>
  <c r="L37"/>
  <c r="L34"/>
  <c r="L32"/>
  <c r="L31"/>
  <c r="L30"/>
  <c r="L28"/>
  <c r="L27"/>
  <c r="L26"/>
  <c r="L24"/>
  <c r="L22"/>
  <c r="L20"/>
  <c r="L19"/>
</calcChain>
</file>

<file path=xl/sharedStrings.xml><?xml version="1.0" encoding="utf-8"?>
<sst xmlns="http://schemas.openxmlformats.org/spreadsheetml/2006/main" count="1115" uniqueCount="225">
  <si>
    <t>PO - PLANILHA ORÇAMENTÁRIA</t>
  </si>
  <si>
    <t>Grau de Sigilo</t>
  </si>
  <si>
    <t>Orçamento Base para Licitação - (SELECIONAR)</t>
  </si>
  <si>
    <t>#PUBLICO</t>
  </si>
  <si>
    <t>Nº OPERAÇÃO</t>
  </si>
  <si>
    <t>Nº SICONV</t>
  </si>
  <si>
    <t>PROPONENTE / TOMADOR</t>
  </si>
  <si>
    <t>APELIDO DO EMPREENDIMENTO</t>
  </si>
  <si>
    <t>REFORMA E REESTRUTURAÇÃO DA PRAÇA DEOCLECIO</t>
  </si>
  <si>
    <t>LOCALIDADE SINAPI</t>
  </si>
  <si>
    <t>DATA BASE</t>
  </si>
  <si>
    <t>DESCRIÇÃO DO LOTE</t>
  </si>
  <si>
    <t>MUNICÍPIO / UF</t>
  </si>
  <si>
    <t>BDI 1</t>
  </si>
  <si>
    <t>BDI 2</t>
  </si>
  <si>
    <t>BDI 3</t>
  </si>
  <si>
    <t>PORTO ALEGRE</t>
  </si>
  <si>
    <t>07-24 (N DES.)</t>
  </si>
  <si>
    <t>Capão da Canoa</t>
  </si>
  <si>
    <t>20,07%</t>
  </si>
  <si>
    <t>0,00%</t>
  </si>
  <si>
    <t>Nível</t>
  </si>
  <si>
    <t>Nível Corrigido</t>
  </si>
  <si>
    <t>Item</t>
  </si>
  <si>
    <t>Fonte</t>
  </si>
  <si>
    <t>Código</t>
  </si>
  <si>
    <t>Descrição</t>
  </si>
  <si>
    <t>Unidade</t>
  </si>
  <si>
    <t>Quantidade</t>
  </si>
  <si>
    <t>Custo Unitário (sem BDI) (R$)</t>
  </si>
  <si>
    <t>BDI
(%)</t>
  </si>
  <si>
    <t>Preço Unitário (com BDI) (R$)</t>
  </si>
  <si>
    <t>Preço Total
(R$)</t>
  </si>
  <si>
    <t>Serviço</t>
  </si>
  <si>
    <t>-</t>
  </si>
  <si>
    <t>SINAPI</t>
  </si>
  <si>
    <t>LOTE</t>
  </si>
  <si>
    <t>Meta</t>
  </si>
  <si>
    <t>1.</t>
  </si>
  <si>
    <t>SERVIÇOS INICIAIS</t>
  </si>
  <si>
    <t>Nível 2</t>
  </si>
  <si>
    <t>1.1.</t>
  </si>
  <si>
    <t xml:space="preserve">PLACA DE OBRA </t>
  </si>
  <si>
    <t>1.1.0.1.</t>
  </si>
  <si>
    <t>103689</t>
  </si>
  <si>
    <t>FORNECIMENTO E INSTALAÇÃO DE PLACA DE OBRA COM CHAPA GALVANIZADA E ESTRUTURA DE MADEIRA. AF_03/2022_PS</t>
  </si>
  <si>
    <t>M2</t>
  </si>
  <si>
    <t>1.1.0.2.</t>
  </si>
  <si>
    <t>PMCC</t>
  </si>
  <si>
    <t>019</t>
  </si>
  <si>
    <t>TAPUME COM TELA PLASTICA LARANJA P/ ISOLAMENTO DE OBRA,  H=1,20M</t>
  </si>
  <si>
    <t>M</t>
  </si>
  <si>
    <t>1.2.</t>
  </si>
  <si>
    <t>DECAPAGEM</t>
  </si>
  <si>
    <t>1.2.0.1.</t>
  </si>
  <si>
    <t>98525</t>
  </si>
  <si>
    <t>LIMPEZA MECANIZADA DE CAMADA VEGETAL, VEGETAÇÃO E PEQUENAS ÁRVORES (DIÂMETRO DE TRONCO MENOR QUE 0,20 M), COM TRATOR DE ESTEIRAS. AF_03/2024</t>
  </si>
  <si>
    <t>1.3.</t>
  </si>
  <si>
    <t>GUARDA CORPO E CORRIMÃO</t>
  </si>
  <si>
    <t>1.3.0.1.</t>
  </si>
  <si>
    <t>99855</t>
  </si>
  <si>
    <t>CORRIMÃO SIMPLES, DIÂMETRO EXTERNO = 1 1/2", EM AÇO GALVANIZADO. AF_04/2019_PS</t>
  </si>
  <si>
    <t>1.4.</t>
  </si>
  <si>
    <t>PAVIMENTAÇÃO PAVS</t>
  </si>
  <si>
    <t>1.4.0.1.</t>
  </si>
  <si>
    <t>SINAPI-I</t>
  </si>
  <si>
    <t>4741</t>
  </si>
  <si>
    <t xml:space="preserve">PO DE PEDRA (POSTO PEDREIRA/FORNECEDOR, SEM FRETE)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</si>
  <si>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M3    </t>
  </si>
  <si>
    <t>1.4.0.2.</t>
  </si>
  <si>
    <t>97084</t>
  </si>
  <si>
    <t>COMPACTAÇÃO MECÂNICA DE SOLO PARA EXECUÇÃO DE RADIER, PISO DE CONCRETO OU LAJE SOBRE SOLO, COM COMPACTADOR DE SOLOS TIPO PLACA VIBRATÓRIA. AF_09/2021</t>
  </si>
  <si>
    <t>1.4.0.3.</t>
  </si>
  <si>
    <t>92403</t>
  </si>
  <si>
    <t>EXECUÇÃO DE PAVIMENTO EM PISO INTERTRAVADO, COM BLOCO 16 FACES DE 22 X 11 CM, ESPESSURA 6 CM. AF_10/2022</t>
  </si>
  <si>
    <t>1.5.</t>
  </si>
  <si>
    <t>MEIO-FIO</t>
  </si>
  <si>
    <t>1.5.0.1.</t>
  </si>
  <si>
    <t>94273</t>
  </si>
  <si>
    <t>ASSENTAMENTO DE GUIA (MEIO-FIO) EM TRECHO RETO, CONFECCIONADA EM CONCRETO PRÉ-FABRICADO, DIMENSÕES 100X15X13X30 CM (COMPRIMENTO X BASE INFERIOR X BASE SUPERIOR X ALTURA). AF_01/2024</t>
  </si>
  <si>
    <t>1.5.0.2.</t>
  </si>
  <si>
    <t>SEINFRA</t>
  </si>
  <si>
    <t>C3373</t>
  </si>
  <si>
    <t>RETIRADA DE MEIO FIO DE PEDRA GRANITICA</t>
  </si>
  <si>
    <t>1.5.0.3.</t>
  </si>
  <si>
    <t>94274</t>
  </si>
  <si>
    <t>ASSENTAMENTO DE GUIA (MEIO-FIO) EM TRECHO CURVO, CONFECCIONADA EM CONCRETO PRÉ-FABRICADO, DIMENSÕES 100X15X13X30 CM (COMPRIMENTO X BASE INFERIOR X BASE SUPERIOR X ALTURA). AF_01/2024</t>
  </si>
  <si>
    <t>1.6.</t>
  </si>
  <si>
    <t>PISO TÁTIL</t>
  </si>
  <si>
    <t>1.6.0.1.</t>
  </si>
  <si>
    <t>104658</t>
  </si>
  <si>
    <t>PISO PODOTÁTIL DE ALERTA OU DIRECIONAL, DE CONCRETO, ASSENTADO SOBRE ARGAMASSA. AF_03/2024</t>
  </si>
  <si>
    <t>1.7.</t>
  </si>
  <si>
    <t>REFORMA BANHEIROS</t>
  </si>
  <si>
    <t>Nível 3</t>
  </si>
  <si>
    <t>1.7.1.</t>
  </si>
  <si>
    <t>PINTURA</t>
  </si>
  <si>
    <t>1.7.1.1.</t>
  </si>
  <si>
    <t>055</t>
  </si>
  <si>
    <t>LIXAMENTO/DESBASTE DE CONCRETO OU ALVENARIA COM O USO DE LIXADEIRA ELÉTRICA COM DISCO DIAMANTADO</t>
  </si>
  <si>
    <t>M²</t>
  </si>
  <si>
    <t>1.7.1.2.</t>
  </si>
  <si>
    <t>87536</t>
  </si>
  <si>
    <t>EMBOÇO, EM ARGAMASSA TRAÇO 1:2:8, PREPARO MANUAL, APLICADO MANUALMENTE EM PAREDES INTERNAS DE AMBIENTES COM ÁREA MAIOR QUE 10M², E = 17,5MM, COM TALISCAS. AF_03/2024</t>
  </si>
  <si>
    <t>1.7.1.3.</t>
  </si>
  <si>
    <t>098</t>
  </si>
  <si>
    <t>APLICAÇÃO DE FUNDO PREPARADOR BASE ÁGUA EM PAREDES/TETO</t>
  </si>
  <si>
    <t>1.7.1.4.</t>
  </si>
  <si>
    <t>88489</t>
  </si>
  <si>
    <t>PINTURA LÁTEX ACRÍLICA PREMIUM, APLICAÇÃO MANUAL EM PAREDES, DUAS DEMÃOS. AF_04/2023</t>
  </si>
  <si>
    <t>1.7.2.</t>
  </si>
  <si>
    <t>SUBSTITUIÇÃO DE ESQUADRIAS</t>
  </si>
  <si>
    <t>1.7.2.1.</t>
  </si>
  <si>
    <t>97644</t>
  </si>
  <si>
    <t>REMOÇÃO DE PORTAS, DE FORMA MANUAL, SEM REAPROVEITAMENTO. AF_09/2023</t>
  </si>
  <si>
    <t>1.7.2.2.</t>
  </si>
  <si>
    <t>91330</t>
  </si>
  <si>
    <t>KIT DE PORTA DE MADEIRA FRISADA, SEMI-OCA (LEVE OU MÉDIA), PADRÃO MÉDIO, 70X210CM, ESPESSURA DE 3CM, ITENS INCLUSOS: DOBRADIÇAS, MONTAGEM E INSTALAÇÃO DO BATENTE, SEM FECHADURA - FORNECIMENTO E INSTALAÇÃO. AF_12/2019</t>
  </si>
  <si>
    <t>UN</t>
  </si>
  <si>
    <t>1.7.2.3.</t>
  </si>
  <si>
    <t>91306</t>
  </si>
  <si>
    <t>FECHADURA DE EMBUTIR PARA PORTAS INTERNAS, COMPLETA, ACABAMENTO PADRÃO MÉDIO, COM EXECUÇÃO DE FURO - FORNECIMENTO E INSTALAÇÃO. AF_12/2019</t>
  </si>
  <si>
    <t>1.7.2.4.</t>
  </si>
  <si>
    <t>087</t>
  </si>
  <si>
    <t>Pintura em esmalte sintético 02 demãos em porta de madeira</t>
  </si>
  <si>
    <t>1.7.2.5.</t>
  </si>
  <si>
    <t>102160</t>
  </si>
  <si>
    <t>INSTALAÇÃO DE VIDRO IMPRESSO, E = 4 MM, EM ESQUADRIA DE MADEIRA, FIXADO COM BAGUETE. AF_01/2021</t>
  </si>
  <si>
    <t>1.7.2.6.</t>
  </si>
  <si>
    <t>102197</t>
  </si>
  <si>
    <t>PINTURA FUNDO NIVELADOR ALQUÍDICO BRANCO EM MADEIRA. AF_01/2021</t>
  </si>
  <si>
    <t>1.7.2.7.</t>
  </si>
  <si>
    <t>102219</t>
  </si>
  <si>
    <t>PINTURA TINTA DE ACABAMENTO (PIGMENTADA) ESMALTE SINTÉTICO ACETINADO EM MADEIRA, 2 DEMÃOS. AF_01/2021</t>
  </si>
  <si>
    <t>1.8.</t>
  </si>
  <si>
    <t>PINTURA DOS BRINQUEDOS E PERGOLADOS</t>
  </si>
  <si>
    <t>1.8.0.1.</t>
  </si>
  <si>
    <t>102193</t>
  </si>
  <si>
    <t>LIXAMENTO DE MADEIRA PARA APLICAÇÃO DE FUNDO OU PINTURA. AF_01/2021</t>
  </si>
  <si>
    <t>1.8.0.2.</t>
  </si>
  <si>
    <t>086</t>
  </si>
  <si>
    <t>PINTURA ESMALTE FOSCO PARA MADEIRA, DUAS DEMAOS, SOBRE FUNDO NIVELADOR BRANCO</t>
  </si>
  <si>
    <t>1.9.</t>
  </si>
  <si>
    <t>REDE QUADRAS</t>
  </si>
  <si>
    <t>1.9.0.1.</t>
  </si>
  <si>
    <t>ORSE</t>
  </si>
  <si>
    <t>01900</t>
  </si>
  <si>
    <t>FORNECIMENTO E INSTALAÇÃO DE REDE DE PROTEÇÃO EM NYLON MALHA 10 X 10 CM PARA QUADRA DE ESPORTE</t>
  </si>
  <si>
    <t>1.10.</t>
  </si>
  <si>
    <t>TABELA DE BASQUETE</t>
  </si>
  <si>
    <t>1.10.0.1.</t>
  </si>
  <si>
    <t>97635</t>
  </si>
  <si>
    <t>REMOÇÃO DE PISO DE BLOCO INTERTRAVADO OU DE PEDRA PORTUGUESA, DE FORMA MANUAL, COM REAPROVEITAMENTO. AF_09/2023</t>
  </si>
  <si>
    <t>1.10.0.2.</t>
  </si>
  <si>
    <t>93358</t>
  </si>
  <si>
    <t>ESCAVAÇÃO MANUAL DE VALA COM PROFUNDIDADE MENOR OU IGUAL A 1,30 M. AF_02/2021</t>
  </si>
  <si>
    <t>M3</t>
  </si>
  <si>
    <t>1.10.0.3.</t>
  </si>
  <si>
    <t>101174</t>
  </si>
  <si>
    <t>ESTACA BROCA DE CONCRETO, DIÂMETRO DE 25CM, ESCAVAÇÃO MANUAL COM TRADO CONCHA, COM ARMADURA DE ARRANQUE. AF_05/2020</t>
  </si>
  <si>
    <t>1.10.0.4.</t>
  </si>
  <si>
    <t>96534</t>
  </si>
  <si>
    <t>FABRICAÇÃO, MONTAGEM E DESMONTAGEM DE FÔRMA PARA BLOCO DE COROAMENTO, EM MADEIRA SERRADA, E=25 MM, 4 UTILIZAÇÕES. AF_01/2024</t>
  </si>
  <si>
    <t>1.10.0.5.</t>
  </si>
  <si>
    <t>96555</t>
  </si>
  <si>
    <t>CONCRETAGEM DE BLOCO DE COROAMENTO OU VIGA BALDRAME, FCK 30 MPA, COM USO DE JERICA - LANÇAMENTO, ADENSAMENTO E ACABAMENTO. AF_01/2024</t>
  </si>
  <si>
    <t>1.10.0.6.</t>
  </si>
  <si>
    <t>92269</t>
  </si>
  <si>
    <t>FABRICAÇÃO DE FÔRMA PARA PILARES E ESTRUTURAS SIMILARES, EM MADEIRA SERRADA, E=25 MM. AF_09/2020</t>
  </si>
  <si>
    <t>1.10.0.7.</t>
  </si>
  <si>
    <t>103669</t>
  </si>
  <si>
    <t>CONCRETAGEM DE PILARES, FCK = 25 MPA,  COM USO DE BALDES - LANÇAMENTO, ADENSAMENTO E ACABAMENTO. AF_02/2022</t>
  </si>
  <si>
    <t>1.10.0.8.</t>
  </si>
  <si>
    <t>92919</t>
  </si>
  <si>
    <t>ARMAÇÃO DE ESTRUTURAS DIVERSAS DE CONCRETO ARMADO, EXCETO VIGAS, PILARES, LAJES E FUNDAÇÕES, UTILIZANDO AÇO CA-50 DE 10,0 MM - MONTAGEM. AF_06/2022</t>
  </si>
  <si>
    <t>KG</t>
  </si>
  <si>
    <t>1.10.0.9.</t>
  </si>
  <si>
    <t>105</t>
  </si>
  <si>
    <t>TABELA DE BASQUETE DE COMPENSADO NAVAL, COM AROS E REDES - FORNECIMENTO E INSTALAÇÃO. AF_03/2022</t>
  </si>
  <si>
    <t>UND</t>
  </si>
  <si>
    <t>1.11.</t>
  </si>
  <si>
    <t>PISO DE QUADRA BASQUETE 3X3</t>
  </si>
  <si>
    <t>1.11.0.1.</t>
  </si>
  <si>
    <t>1.11.0.2.</t>
  </si>
  <si>
    <t>1.11.0.3.</t>
  </si>
  <si>
    <t>100324</t>
  </si>
  <si>
    <t>LASTRO COM MATERIAL GRANULAR (PEDRA BRITADA N.1), APLICADO SOBRE SOLO, ESPESSURA DE *10 CM*. AF_01/2024</t>
  </si>
  <si>
    <t>1.11.0.4.</t>
  </si>
  <si>
    <t>1.11.0.5.</t>
  </si>
  <si>
    <t>3777</t>
  </si>
  <si>
    <t xml:space="preserve">LONA PLASTICA PESADA PRETA, E = 150 MICRA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</si>
  <si>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M2    </t>
  </si>
  <si>
    <t>1.11.0.6.</t>
  </si>
  <si>
    <t>21141</t>
  </si>
  <si>
    <t xml:space="preserve">TELA DE ACO SOLDADA NERVURADA, CA-60, Q-92, (1,48 KG/M2), DIAMETRO DO FIO = 4,2 MM, LARGURA = 2,45 X 60 M DE COMPRIMENTO, ESPACAMENTO DA MALHA = 15 X 15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</si>
  <si>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1.11.0.7.</t>
  </si>
  <si>
    <t>97096</t>
  </si>
  <si>
    <t>CONCRETAGEM DE RADIER, PISO DE CONCRETO OU LAJE SOBRE SOLO, FCK 30 MPA - LANÇAMENTO, ADENSAMENTO E ACABAMENTO. AF_09/2021</t>
  </si>
  <si>
    <t>1.11.0.8.</t>
  </si>
  <si>
    <t>102494</t>
  </si>
  <si>
    <t>PINTURA DE PISO COM TINTA EPÓXI, APLICAÇÃO MANUAL, 2 DEMÃOS, INCLUSO PRIMER EPÓXI. AF_05/2021</t>
  </si>
  <si>
    <t>1.11.0.9.</t>
  </si>
  <si>
    <t>102506</t>
  </si>
  <si>
    <t>PINTURA DE DEMARCAÇÃO DE QUADRA POLIESPORTIVA COM TINTA EPÓXI, E = 5 CM, APLICAÇÃO MANUAL. AF_05/2021</t>
  </si>
  <si>
    <t>2.</t>
  </si>
  <si>
    <t>LIMPEZA FINAL</t>
  </si>
  <si>
    <t>2.1.</t>
  </si>
  <si>
    <t>Limpeza Final</t>
  </si>
  <si>
    <t>2.1.0.1.</t>
  </si>
  <si>
    <t>100982</t>
  </si>
  <si>
    <t>CARGA, MANOBRA E DESCARGA DE ENTULHO EM CAMINHÃO BASCULANTE 10 M³ - CARGA COM ESCAVADEIRA HIDRÁULICA  (CAÇAMBA DE 0,80 M³ / 111 HP) E DESCARGA LIVRE (UNIDADE: M3). AF_07/2020</t>
  </si>
  <si>
    <t>Encargos sociais:</t>
  </si>
  <si>
    <t>Para elaboração deste orçamento, foram utilizados os encargos sociais do SINAPI para a Unidade da Federação indicada.</t>
  </si>
  <si>
    <t>Observações:</t>
  </si>
  <si>
    <t>Foi considerado arredondamento de duas casas decimais para Quantidade; Custo Unitário; BDI; Preço Unitário; Preço Total.</t>
  </si>
  <si>
    <t>Siglas da Composição do Investimento: RA - Rateio proporcional entre Repasse e Contrapartida; RP - 100% Repasse; CP - 100% Contrapartida; OU - 100% Outros.</t>
  </si>
  <si>
    <t>Local</t>
  </si>
  <si>
    <t>Responsável Técnico</t>
  </si>
  <si>
    <t>Nome:</t>
  </si>
  <si>
    <t>Bruno Denilson Perlin de Souza</t>
  </si>
  <si>
    <t>CREA/CAU:</t>
  </si>
  <si>
    <t>268549</t>
  </si>
  <si>
    <t>Data</t>
  </si>
  <si>
    <t>ART/RRT:</t>
  </si>
  <si>
    <t>PO - PLANILHA ORÇAMENTÁRIA SINTETICA</t>
  </si>
</sst>
</file>

<file path=xl/styles.xml><?xml version="1.0" encoding="utf-8"?>
<styleSheet xmlns="http://schemas.openxmlformats.org/spreadsheetml/2006/main">
  <numFmts count="5">
    <numFmt numFmtId="164" formatCode="_-* #,##0.00_-;\-* #,##0.00_-;_-* \-??_-;_-@_-"/>
    <numFmt numFmtId="165" formatCode="General;General"/>
    <numFmt numFmtId="166" formatCode="mmm\-yy;@"/>
    <numFmt numFmtId="167" formatCode="_(* #,##0.00_);_(* \(#,##0.00\);_(* \-??_);_(@_)"/>
    <numFmt numFmtId="168" formatCode="[$-F800]dddd\,\ mmmm\ dd\,\ yyyy"/>
  </numFmts>
  <fonts count="2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9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4"/>
      <color indexed="9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7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solid">
        <fgColor indexed="31"/>
        <bgColor indexed="42"/>
      </patternFill>
    </fill>
    <fill>
      <patternFill patternType="solid">
        <fgColor indexed="23"/>
        <bgColor indexed="55"/>
      </patternFill>
    </fill>
    <fill>
      <patternFill patternType="lightUp">
        <fgColor indexed="22"/>
      </patternFill>
    </fill>
    <fill>
      <patternFill patternType="solid">
        <fgColor theme="0" tint="-0.249977111117893"/>
        <bgColor indexed="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499984740745262"/>
        <bgColor indexed="42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499984740745262"/>
        <bgColor indexed="26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4" fillId="2" borderId="0" applyNumberFormat="0" applyBorder="0" applyAlignment="0" applyProtection="0"/>
    <xf numFmtId="0" fontId="5" fillId="11" borderId="1" applyNumberFormat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8" fillId="3" borderId="1" applyNumberFormat="0" applyAlignment="0" applyProtection="0"/>
    <xf numFmtId="0" fontId="9" fillId="16" borderId="0" applyNumberFormat="0" applyBorder="0" applyAlignment="0" applyProtection="0"/>
    <xf numFmtId="0" fontId="10" fillId="6" borderId="0" applyNumberFormat="0" applyBorder="0" applyAlignment="0" applyProtection="0"/>
    <xf numFmtId="0" fontId="1" fillId="0" borderId="0"/>
    <xf numFmtId="0" fontId="2" fillId="0" borderId="0"/>
    <xf numFmtId="0" fontId="11" fillId="0" borderId="0"/>
    <xf numFmtId="0" fontId="1" fillId="5" borderId="4" applyNumberFormat="0" applyAlignment="0" applyProtection="0"/>
    <xf numFmtId="9" fontId="1" fillId="0" borderId="0" applyFill="0" applyBorder="0" applyAlignment="0" applyProtection="0"/>
    <xf numFmtId="0" fontId="12" fillId="11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9" applyNumberFormat="0" applyFill="0" applyAlignment="0" applyProtection="0"/>
    <xf numFmtId="164" fontId="1" fillId="0" borderId="0" applyFill="0" applyBorder="0" applyAlignment="0" applyProtection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4" fillId="2" borderId="0" applyNumberFormat="0" applyBorder="0" applyAlignment="0" applyProtection="0"/>
    <xf numFmtId="0" fontId="5" fillId="11" borderId="1" applyNumberFormat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8" fillId="3" borderId="1" applyNumberFormat="0" applyAlignment="0" applyProtection="0"/>
    <xf numFmtId="0" fontId="9" fillId="16" borderId="0" applyNumberFormat="0" applyBorder="0" applyAlignment="0" applyProtection="0"/>
    <xf numFmtId="0" fontId="10" fillId="6" borderId="0" applyNumberFormat="0" applyBorder="0" applyAlignment="0" applyProtection="0"/>
    <xf numFmtId="0" fontId="1" fillId="0" borderId="0"/>
    <xf numFmtId="0" fontId="1" fillId="5" borderId="4" applyNumberFormat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0" fontId="12" fillId="11" borderId="5" applyNumberFormat="0" applyAlignment="0" applyProtection="0"/>
    <xf numFmtId="167" fontId="1" fillId="0" borderId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4" fillId="2" borderId="0" applyNumberFormat="0" applyBorder="0" applyAlignment="0" applyProtection="0"/>
    <xf numFmtId="0" fontId="5" fillId="11" borderId="1" applyNumberFormat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8" fillId="3" borderId="1" applyNumberFormat="0" applyAlignment="0" applyProtection="0"/>
    <xf numFmtId="0" fontId="9" fillId="16" borderId="0" applyNumberFormat="0" applyBorder="0" applyAlignment="0" applyProtection="0"/>
    <xf numFmtId="0" fontId="10" fillId="6" borderId="0" applyNumberFormat="0" applyBorder="0" applyAlignment="0" applyProtection="0"/>
    <xf numFmtId="0" fontId="1" fillId="0" borderId="0"/>
    <xf numFmtId="0" fontId="1" fillId="5" borderId="4" applyNumberFormat="0" applyAlignment="0" applyProtection="0"/>
    <xf numFmtId="9" fontId="1" fillId="0" borderId="0" applyFill="0" applyBorder="0" applyAlignment="0" applyProtection="0"/>
    <xf numFmtId="0" fontId="12" fillId="11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</cellStyleXfs>
  <cellXfs count="115">
    <xf numFmtId="0" fontId="0" fillId="0" borderId="0" xfId="0"/>
    <xf numFmtId="0" fontId="22" fillId="0" borderId="13" xfId="47" applyFont="1" applyBorder="1" applyAlignment="1" applyProtection="1">
      <alignment horizontal="center"/>
    </xf>
    <xf numFmtId="0" fontId="1" fillId="0" borderId="0" xfId="47" applyFont="1" applyProtection="1"/>
    <xf numFmtId="0" fontId="1" fillId="0" borderId="16" xfId="47" applyFont="1" applyBorder="1" applyAlignment="1" applyProtection="1">
      <alignment horizontal="center"/>
    </xf>
    <xf numFmtId="0" fontId="1" fillId="0" borderId="0" xfId="47" applyFont="1" applyFill="1"/>
    <xf numFmtId="0" fontId="24" fillId="0" borderId="0" xfId="47" applyFont="1" applyFill="1" applyAlignment="1">
      <alignment vertical="center"/>
    </xf>
    <xf numFmtId="0" fontId="21" fillId="0" borderId="0" xfId="47" applyFont="1" applyAlignment="1">
      <alignment horizontal="left" vertical="center"/>
    </xf>
    <xf numFmtId="0" fontId="1" fillId="0" borderId="0" xfId="47" applyFont="1"/>
    <xf numFmtId="0" fontId="25" fillId="0" borderId="0" xfId="47" applyFont="1" applyAlignment="1">
      <alignment horizontal="left" vertical="center"/>
    </xf>
    <xf numFmtId="0" fontId="1" fillId="0" borderId="0" xfId="47" applyFont="1" applyAlignment="1">
      <alignment wrapText="1"/>
    </xf>
    <xf numFmtId="0" fontId="22" fillId="0" borderId="16" xfId="34" applyFont="1" applyBorder="1" applyAlignment="1" applyProtection="1">
      <alignment vertical="top"/>
    </xf>
    <xf numFmtId="0" fontId="1" fillId="0" borderId="13" xfId="79" applyFont="1" applyFill="1" applyBorder="1" applyAlignment="1" applyProtection="1">
      <alignment vertical="top" wrapText="1"/>
    </xf>
    <xf numFmtId="0" fontId="1" fillId="0" borderId="14" xfId="79" applyFont="1" applyFill="1" applyBorder="1" applyAlignment="1" applyProtection="1">
      <alignment vertical="top" wrapText="1"/>
    </xf>
    <xf numFmtId="0" fontId="1" fillId="0" borderId="10" xfId="79" applyFont="1" applyFill="1" applyBorder="1" applyAlignment="1" applyProtection="1">
      <alignment horizontal="left" vertical="top" wrapText="1"/>
    </xf>
    <xf numFmtId="0" fontId="1" fillId="0" borderId="10" xfId="79" applyFont="1" applyFill="1" applyBorder="1" applyAlignment="1" applyProtection="1">
      <alignment vertical="top" wrapText="1"/>
    </xf>
    <xf numFmtId="0" fontId="22" fillId="0" borderId="0" xfId="34" applyFont="1" applyBorder="1" applyAlignment="1" applyProtection="1">
      <alignment horizontal="center" vertical="top"/>
    </xf>
    <xf numFmtId="0" fontId="22" fillId="0" borderId="16" xfId="34" applyFont="1" applyBorder="1" applyAlignment="1" applyProtection="1">
      <alignment horizontal="center" vertical="top"/>
    </xf>
    <xf numFmtId="166" fontId="1" fillId="0" borderId="13" xfId="79" applyNumberFormat="1" applyFont="1" applyFill="1" applyBorder="1" applyAlignment="1" applyProtection="1">
      <alignment vertical="top" shrinkToFit="1"/>
    </xf>
    <xf numFmtId="0" fontId="1" fillId="0" borderId="15" xfId="79" applyFont="1" applyFill="1" applyBorder="1" applyAlignment="1" applyProtection="1">
      <alignment horizontal="center" vertical="top" wrapText="1"/>
    </xf>
    <xf numFmtId="0" fontId="1" fillId="0" borderId="13" xfId="79" applyFont="1" applyFill="1" applyBorder="1" applyAlignment="1" applyProtection="1">
      <alignment horizontal="center" vertical="top" wrapText="1"/>
    </xf>
    <xf numFmtId="0" fontId="22" fillId="0" borderId="17" xfId="47" applyFont="1" applyBorder="1" applyAlignment="1" applyProtection="1">
      <alignment horizontal="center" vertical="center" wrapText="1"/>
    </xf>
    <xf numFmtId="0" fontId="27" fillId="0" borderId="17" xfId="47" applyFont="1" applyBorder="1" applyAlignment="1" applyProtection="1">
      <alignment horizontal="center" vertical="center" wrapText="1"/>
    </xf>
    <xf numFmtId="0" fontId="22" fillId="0" borderId="17" xfId="47" applyFont="1" applyBorder="1" applyAlignment="1" applyProtection="1">
      <alignment horizontal="center" vertical="center"/>
    </xf>
    <xf numFmtId="0" fontId="11" fillId="17" borderId="19" xfId="47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47" applyNumberFormat="1" applyFont="1" applyFill="1" applyBorder="1" applyAlignment="1" applyProtection="1">
      <alignment horizontal="center" vertical="center" wrapText="1"/>
    </xf>
    <xf numFmtId="0" fontId="1" fillId="0" borderId="20" xfId="47" applyNumberFormat="1" applyFont="1" applyFill="1" applyBorder="1" applyAlignment="1">
      <alignment vertical="center" wrapText="1" shrinkToFit="1"/>
    </xf>
    <xf numFmtId="49" fontId="1" fillId="17" borderId="21" xfId="47" applyNumberFormat="1" applyFont="1" applyFill="1" applyBorder="1" applyAlignment="1" applyProtection="1">
      <alignment horizontal="center" vertical="center" wrapText="1"/>
      <protection locked="0"/>
    </xf>
    <xf numFmtId="49" fontId="1" fillId="6" borderId="21" xfId="47" applyNumberFormat="1" applyFont="1" applyFill="1" applyBorder="1" applyAlignment="1" applyProtection="1">
      <alignment horizontal="center" vertical="center" wrapText="1"/>
      <protection locked="0"/>
    </xf>
    <xf numFmtId="0" fontId="1" fillId="6" borderId="21" xfId="47" applyNumberFormat="1" applyFont="1" applyFill="1" applyBorder="1" applyAlignment="1" applyProtection="1">
      <alignment horizontal="left" vertical="center" wrapText="1"/>
      <protection locked="0"/>
    </xf>
    <xf numFmtId="0" fontId="1" fillId="6" borderId="21" xfId="47" applyNumberFormat="1" applyFont="1" applyFill="1" applyBorder="1" applyAlignment="1" applyProtection="1">
      <alignment horizontal="center" vertical="center" wrapText="1"/>
      <protection locked="0"/>
    </xf>
    <xf numFmtId="167" fontId="1" fillId="0" borderId="21" xfId="84" applyNumberFormat="1" applyFont="1" applyFill="1" applyBorder="1" applyAlignment="1" applyProtection="1">
      <alignment vertical="center" shrinkToFit="1"/>
    </xf>
    <xf numFmtId="167" fontId="1" fillId="6" borderId="21" xfId="84" applyFont="1" applyFill="1" applyBorder="1" applyAlignment="1" applyProtection="1">
      <alignment vertical="center" wrapText="1"/>
      <protection locked="0"/>
    </xf>
    <xf numFmtId="10" fontId="1" fillId="17" borderId="21" xfId="81" applyNumberFormat="1" applyFont="1" applyFill="1" applyBorder="1" applyAlignment="1" applyProtection="1">
      <alignment horizontal="center" vertical="center" wrapText="1"/>
      <protection locked="0"/>
    </xf>
    <xf numFmtId="167" fontId="1" fillId="0" borderId="22" xfId="84" applyNumberFormat="1" applyFont="1" applyFill="1" applyBorder="1" applyAlignment="1" applyProtection="1">
      <alignment horizontal="center" vertical="center" shrinkToFit="1"/>
    </xf>
    <xf numFmtId="0" fontId="22" fillId="18" borderId="17" xfId="47" applyNumberFormat="1" applyFont="1" applyFill="1" applyBorder="1" applyAlignment="1" applyProtection="1">
      <alignment horizontal="center" vertical="center"/>
    </xf>
    <xf numFmtId="49" fontId="22" fillId="18" borderId="25" xfId="47" applyNumberFormat="1" applyFont="1" applyFill="1" applyBorder="1" applyAlignment="1" applyProtection="1">
      <alignment horizontal="center" vertical="center"/>
    </xf>
    <xf numFmtId="167" fontId="22" fillId="18" borderId="25" xfId="84" applyNumberFormat="1" applyFont="1" applyFill="1" applyBorder="1" applyAlignment="1" applyProtection="1">
      <alignment horizontal="center" vertical="center"/>
    </xf>
    <xf numFmtId="10" fontId="22" fillId="18" borderId="25" xfId="81" applyNumberFormat="1" applyFont="1" applyFill="1" applyBorder="1" applyAlignment="1" applyProtection="1">
      <alignment horizontal="center" vertical="center"/>
    </xf>
    <xf numFmtId="167" fontId="22" fillId="18" borderId="26" xfId="84" applyNumberFormat="1" applyFont="1" applyFill="1" applyBorder="1" applyAlignment="1" applyProtection="1">
      <alignment horizontal="center" vertical="center" shrinkToFit="1"/>
    </xf>
    <xf numFmtId="49" fontId="1" fillId="17" borderId="21" xfId="47" applyNumberFormat="1" applyFill="1" applyBorder="1" applyAlignment="1" applyProtection="1">
      <alignment horizontal="center" vertical="center" wrapText="1"/>
      <protection locked="0"/>
    </xf>
    <xf numFmtId="49" fontId="1" fillId="6" borderId="21" xfId="47" applyNumberFormat="1" applyFill="1" applyBorder="1" applyAlignment="1" applyProtection="1">
      <alignment horizontal="center" vertical="center" wrapText="1"/>
      <protection locked="0"/>
    </xf>
    <xf numFmtId="0" fontId="1" fillId="6" borderId="21" xfId="47" applyNumberFormat="1" applyFill="1" applyBorder="1" applyAlignment="1" applyProtection="1">
      <alignment horizontal="center" vertical="center" wrapText="1"/>
      <protection locked="0"/>
    </xf>
    <xf numFmtId="0" fontId="26" fillId="20" borderId="19" xfId="47" applyNumberFormat="1" applyFont="1" applyFill="1" applyBorder="1" applyAlignment="1" applyProtection="1">
      <alignment horizontal="center" vertical="center" wrapText="1"/>
      <protection locked="0"/>
    </xf>
    <xf numFmtId="0" fontId="26" fillId="21" borderId="19" xfId="47" applyNumberFormat="1" applyFont="1" applyFill="1" applyBorder="1" applyAlignment="1" applyProtection="1">
      <alignment horizontal="center" vertical="center" wrapText="1"/>
    </xf>
    <xf numFmtId="0" fontId="22" fillId="21" borderId="20" xfId="47" applyNumberFormat="1" applyFont="1" applyFill="1" applyBorder="1" applyAlignment="1">
      <alignment vertical="center" wrapText="1" shrinkToFit="1"/>
    </xf>
    <xf numFmtId="49" fontId="22" fillId="20" borderId="21" xfId="47" applyNumberFormat="1" applyFont="1" applyFill="1" applyBorder="1" applyAlignment="1" applyProtection="1">
      <alignment horizontal="center" vertical="center" wrapText="1"/>
      <protection locked="0"/>
    </xf>
    <xf numFmtId="49" fontId="22" fillId="22" borderId="21" xfId="47" applyNumberFormat="1" applyFont="1" applyFill="1" applyBorder="1" applyAlignment="1" applyProtection="1">
      <alignment horizontal="center" vertical="center" wrapText="1"/>
      <protection locked="0"/>
    </xf>
    <xf numFmtId="0" fontId="22" fillId="22" borderId="21" xfId="47" applyNumberFormat="1" applyFont="1" applyFill="1" applyBorder="1" applyAlignment="1" applyProtection="1">
      <alignment horizontal="left" vertical="center" wrapText="1"/>
      <protection locked="0"/>
    </xf>
    <xf numFmtId="0" fontId="22" fillId="22" borderId="21" xfId="47" applyNumberFormat="1" applyFont="1" applyFill="1" applyBorder="1" applyAlignment="1" applyProtection="1">
      <alignment horizontal="center" vertical="center" wrapText="1"/>
      <protection locked="0"/>
    </xf>
    <xf numFmtId="167" fontId="22" fillId="21" borderId="21" xfId="84" applyNumberFormat="1" applyFont="1" applyFill="1" applyBorder="1" applyAlignment="1" applyProtection="1">
      <alignment vertical="center" shrinkToFit="1"/>
    </xf>
    <xf numFmtId="167" fontId="22" fillId="22" borderId="21" xfId="84" applyFont="1" applyFill="1" applyBorder="1" applyAlignment="1" applyProtection="1">
      <alignment vertical="center" wrapText="1"/>
      <protection locked="0"/>
    </xf>
    <xf numFmtId="10" fontId="22" fillId="20" borderId="21" xfId="81" applyNumberFormat="1" applyFont="1" applyFill="1" applyBorder="1" applyAlignment="1" applyProtection="1">
      <alignment horizontal="center" vertical="center" wrapText="1"/>
      <protection locked="0"/>
    </xf>
    <xf numFmtId="167" fontId="22" fillId="21" borderId="22" xfId="84" applyNumberFormat="1" applyFont="1" applyFill="1" applyBorder="1" applyAlignment="1" applyProtection="1">
      <alignment horizontal="center" vertical="center" shrinkToFit="1"/>
    </xf>
    <xf numFmtId="0" fontId="1" fillId="0" borderId="0" xfId="92"/>
    <xf numFmtId="0" fontId="22" fillId="0" borderId="0" xfId="92" applyFont="1"/>
    <xf numFmtId="0" fontId="22" fillId="0" borderId="0" xfId="34" applyFont="1" applyBorder="1" applyAlignment="1" applyProtection="1">
      <alignment horizontal="left" vertical="top"/>
    </xf>
    <xf numFmtId="0" fontId="1" fillId="0" borderId="0" xfId="124" applyNumberFormat="1" applyFont="1" applyFill="1" applyBorder="1" applyAlignment="1" applyProtection="1">
      <alignment vertical="top"/>
    </xf>
    <xf numFmtId="165" fontId="1" fillId="0" borderId="0" xfId="124" applyNumberFormat="1" applyFont="1" applyFill="1" applyBorder="1" applyAlignment="1" applyProtection="1"/>
    <xf numFmtId="0" fontId="1" fillId="0" borderId="0" xfId="92" applyFont="1"/>
    <xf numFmtId="0" fontId="1" fillId="0" borderId="0" xfId="92" applyFont="1" applyBorder="1"/>
    <xf numFmtId="0" fontId="22" fillId="0" borderId="16" xfId="34" applyFont="1" applyBorder="1" applyAlignment="1" applyProtection="1">
      <alignment vertical="top"/>
    </xf>
    <xf numFmtId="0" fontId="22" fillId="0" borderId="0" xfId="34" applyFont="1" applyBorder="1" applyAlignment="1" applyProtection="1">
      <alignment horizontal="center" vertical="top"/>
    </xf>
    <xf numFmtId="0" fontId="22" fillId="0" borderId="16" xfId="34" applyFont="1" applyBorder="1" applyAlignment="1" applyProtection="1">
      <alignment horizontal="center" vertical="top"/>
    </xf>
    <xf numFmtId="0" fontId="23" fillId="0" borderId="0" xfId="92" applyFont="1"/>
    <xf numFmtId="0" fontId="23" fillId="0" borderId="18" xfId="92" applyFont="1" applyBorder="1" applyAlignment="1" applyProtection="1">
      <alignment horizontal="left" vertical="center"/>
    </xf>
    <xf numFmtId="0" fontId="1" fillId="0" borderId="11" xfId="92" applyFont="1" applyBorder="1"/>
    <xf numFmtId="0" fontId="20" fillId="0" borderId="0" xfId="92" applyFont="1" applyFill="1" applyBorder="1" applyAlignment="1" applyProtection="1">
      <alignment horizontal="left" wrapText="1"/>
    </xf>
    <xf numFmtId="165" fontId="1" fillId="0" borderId="15" xfId="92" applyNumberFormat="1" applyFont="1" applyBorder="1" applyAlignment="1" applyProtection="1">
      <alignment horizontal="left"/>
    </xf>
    <xf numFmtId="0" fontId="1" fillId="0" borderId="0" xfId="92" applyFill="1"/>
    <xf numFmtId="0" fontId="22" fillId="0" borderId="10" xfId="92" applyFont="1" applyBorder="1"/>
    <xf numFmtId="0" fontId="1" fillId="0" borderId="10" xfId="92" applyFont="1" applyBorder="1"/>
    <xf numFmtId="0" fontId="1" fillId="0" borderId="0" xfId="124" applyFont="1" applyBorder="1" applyAlignment="1" applyProtection="1">
      <alignment vertical="center"/>
    </xf>
    <xf numFmtId="0" fontId="1" fillId="0" borderId="30" xfId="92" applyBorder="1"/>
    <xf numFmtId="0" fontId="23" fillId="0" borderId="0" xfId="92" applyFont="1" applyFill="1" applyBorder="1" applyAlignment="1" applyProtection="1">
      <alignment horizontal="left" wrapText="1"/>
    </xf>
    <xf numFmtId="0" fontId="20" fillId="0" borderId="30" xfId="124" applyFont="1" applyBorder="1" applyAlignment="1" applyProtection="1">
      <alignment vertical="center"/>
    </xf>
    <xf numFmtId="168" fontId="1" fillId="0" borderId="0" xfId="92" applyNumberFormat="1" applyFont="1" applyBorder="1" applyAlignment="1" applyProtection="1">
      <alignment horizontal="left"/>
    </xf>
    <xf numFmtId="0" fontId="11" fillId="17" borderId="28" xfId="47" applyNumberFormat="1" applyFont="1" applyFill="1" applyBorder="1" applyAlignment="1" applyProtection="1">
      <alignment horizontal="center" vertical="center" wrapText="1"/>
      <protection locked="0"/>
    </xf>
    <xf numFmtId="0" fontId="11" fillId="0" borderId="28" xfId="47" applyNumberFormat="1" applyFont="1" applyFill="1" applyBorder="1" applyAlignment="1" applyProtection="1">
      <alignment horizontal="center" vertical="center" wrapText="1"/>
    </xf>
    <xf numFmtId="0" fontId="1" fillId="0" borderId="29" xfId="47" applyNumberFormat="1" applyFont="1" applyFill="1" applyBorder="1" applyAlignment="1">
      <alignment vertical="center" wrapText="1" shrinkToFit="1"/>
    </xf>
    <xf numFmtId="49" fontId="1" fillId="17" borderId="23" xfId="47" applyNumberFormat="1" applyFont="1" applyFill="1" applyBorder="1" applyAlignment="1" applyProtection="1">
      <alignment horizontal="center" vertical="center" wrapText="1"/>
      <protection locked="0"/>
    </xf>
    <xf numFmtId="49" fontId="1" fillId="6" borderId="23" xfId="47" applyNumberFormat="1" applyFont="1" applyFill="1" applyBorder="1" applyAlignment="1" applyProtection="1">
      <alignment horizontal="center" vertical="center" wrapText="1"/>
      <protection locked="0"/>
    </xf>
    <xf numFmtId="0" fontId="1" fillId="6" borderId="23" xfId="47" applyNumberFormat="1" applyFont="1" applyFill="1" applyBorder="1" applyAlignment="1" applyProtection="1">
      <alignment horizontal="left" vertical="center" wrapText="1"/>
      <protection locked="0"/>
    </xf>
    <xf numFmtId="0" fontId="1" fillId="6" borderId="23" xfId="47" applyNumberFormat="1" applyFont="1" applyFill="1" applyBorder="1" applyAlignment="1" applyProtection="1">
      <alignment horizontal="center" vertical="center" wrapText="1"/>
      <protection locked="0"/>
    </xf>
    <xf numFmtId="167" fontId="1" fillId="0" borderId="23" xfId="84" applyNumberFormat="1" applyFont="1" applyFill="1" applyBorder="1" applyAlignment="1" applyProtection="1">
      <alignment vertical="center" shrinkToFit="1"/>
    </xf>
    <xf numFmtId="167" fontId="1" fillId="6" borderId="23" xfId="84" applyFont="1" applyFill="1" applyBorder="1" applyAlignment="1" applyProtection="1">
      <alignment vertical="center" wrapText="1"/>
      <protection locked="0"/>
    </xf>
    <xf numFmtId="10" fontId="1" fillId="17" borderId="23" xfId="81" applyNumberFormat="1" applyFont="1" applyFill="1" applyBorder="1" applyAlignment="1" applyProtection="1">
      <alignment horizontal="center" vertical="center" wrapText="1"/>
      <protection locked="0"/>
    </xf>
    <xf numFmtId="167" fontId="1" fillId="0" borderId="24" xfId="84" applyNumberFormat="1" applyFont="1" applyFill="1" applyBorder="1" applyAlignment="1" applyProtection="1">
      <alignment horizontal="center" vertical="center" shrinkToFit="1"/>
    </xf>
    <xf numFmtId="0" fontId="26" fillId="23" borderId="19" xfId="47" applyNumberFormat="1" applyFont="1" applyFill="1" applyBorder="1" applyAlignment="1" applyProtection="1">
      <alignment horizontal="center" vertical="center" wrapText="1"/>
      <protection locked="0"/>
    </xf>
    <xf numFmtId="0" fontId="26" fillId="24" borderId="19" xfId="47" applyNumberFormat="1" applyFont="1" applyFill="1" applyBorder="1" applyAlignment="1" applyProtection="1">
      <alignment horizontal="center" vertical="center" wrapText="1"/>
    </xf>
    <xf numFmtId="0" fontId="22" fillId="24" borderId="20" xfId="47" applyNumberFormat="1" applyFont="1" applyFill="1" applyBorder="1" applyAlignment="1">
      <alignment vertical="center" wrapText="1" shrinkToFit="1"/>
    </xf>
    <xf numFmtId="49" fontId="22" fillId="23" borderId="21" xfId="47" applyNumberFormat="1" applyFont="1" applyFill="1" applyBorder="1" applyAlignment="1" applyProtection="1">
      <alignment horizontal="center" vertical="center" wrapText="1"/>
      <protection locked="0"/>
    </xf>
    <xf numFmtId="49" fontId="22" fillId="25" borderId="21" xfId="47" applyNumberFormat="1" applyFont="1" applyFill="1" applyBorder="1" applyAlignment="1" applyProtection="1">
      <alignment horizontal="center" vertical="center" wrapText="1"/>
      <protection locked="0"/>
    </xf>
    <xf numFmtId="0" fontId="22" fillId="25" borderId="21" xfId="47" applyNumberFormat="1" applyFont="1" applyFill="1" applyBorder="1" applyAlignment="1" applyProtection="1">
      <alignment horizontal="left" vertical="center" wrapText="1"/>
      <protection locked="0"/>
    </xf>
    <xf numFmtId="0" fontId="22" fillId="25" borderId="21" xfId="47" applyNumberFormat="1" applyFont="1" applyFill="1" applyBorder="1" applyAlignment="1" applyProtection="1">
      <alignment horizontal="center" vertical="center" wrapText="1"/>
      <protection locked="0"/>
    </xf>
    <xf numFmtId="167" fontId="22" fillId="24" borderId="21" xfId="84" applyNumberFormat="1" applyFont="1" applyFill="1" applyBorder="1" applyAlignment="1" applyProtection="1">
      <alignment vertical="center" shrinkToFit="1"/>
    </xf>
    <xf numFmtId="167" fontId="22" fillId="25" borderId="21" xfId="84" applyFont="1" applyFill="1" applyBorder="1" applyAlignment="1" applyProtection="1">
      <alignment vertical="center" wrapText="1"/>
      <protection locked="0"/>
    </xf>
    <xf numFmtId="10" fontId="22" fillId="23" borderId="21" xfId="81" applyNumberFormat="1" applyFont="1" applyFill="1" applyBorder="1" applyAlignment="1" applyProtection="1">
      <alignment horizontal="center" vertical="center" wrapText="1"/>
      <protection locked="0"/>
    </xf>
    <xf numFmtId="167" fontId="22" fillId="24" borderId="22" xfId="84" applyNumberFormat="1" applyFont="1" applyFill="1" applyBorder="1" applyAlignment="1" applyProtection="1">
      <alignment horizontal="center" vertical="center" shrinkToFit="1"/>
    </xf>
    <xf numFmtId="0" fontId="1" fillId="0" borderId="20" xfId="47" applyNumberFormat="1" applyFont="1" applyFill="1" applyBorder="1" applyAlignment="1">
      <alignment horizontal="center" vertical="center" wrapText="1" shrinkToFit="1"/>
    </xf>
    <xf numFmtId="0" fontId="22" fillId="18" borderId="12" xfId="47" applyNumberFormat="1" applyFont="1" applyFill="1" applyBorder="1" applyAlignment="1" applyProtection="1">
      <alignment horizontal="left" vertical="center" wrapText="1"/>
    </xf>
    <xf numFmtId="168" fontId="1" fillId="0" borderId="0" xfId="92" applyNumberFormat="1" applyFont="1" applyBorder="1" applyAlignment="1" applyProtection="1">
      <alignment horizontal="left"/>
    </xf>
    <xf numFmtId="0" fontId="23" fillId="0" borderId="17" xfId="92" applyFont="1" applyBorder="1" applyAlignment="1" applyProtection="1">
      <alignment horizontal="left" vertical="center"/>
      <protection locked="0"/>
    </xf>
    <xf numFmtId="0" fontId="23" fillId="6" borderId="13" xfId="92" applyFont="1" applyFill="1" applyBorder="1" applyAlignment="1" applyProtection="1">
      <alignment horizontal="left" vertical="top" wrapText="1"/>
      <protection locked="0"/>
    </xf>
    <xf numFmtId="0" fontId="20" fillId="0" borderId="17" xfId="92" applyFont="1" applyFill="1" applyBorder="1" applyAlignment="1" applyProtection="1">
      <alignment horizontal="left" wrapText="1"/>
    </xf>
    <xf numFmtId="165" fontId="1" fillId="0" borderId="15" xfId="92" applyNumberFormat="1" applyFont="1" applyBorder="1" applyAlignment="1" applyProtection="1">
      <alignment horizontal="left"/>
    </xf>
    <xf numFmtId="0" fontId="1" fillId="0" borderId="17" xfId="92" applyFont="1" applyFill="1" applyBorder="1" applyAlignment="1" applyProtection="1">
      <alignment horizontal="left" wrapText="1"/>
    </xf>
    <xf numFmtId="0" fontId="1" fillId="19" borderId="31" xfId="92" applyFont="1" applyFill="1" applyBorder="1" applyAlignment="1">
      <alignment horizontal="center"/>
    </xf>
    <xf numFmtId="0" fontId="0" fillId="0" borderId="32" xfId="0" applyBorder="1"/>
    <xf numFmtId="0" fontId="0" fillId="0" borderId="33" xfId="0" applyBorder="1"/>
    <xf numFmtId="0" fontId="22" fillId="0" borderId="16" xfId="34" applyFont="1" applyBorder="1" applyAlignment="1" applyProtection="1">
      <alignment horizontal="left" vertical="top"/>
    </xf>
    <xf numFmtId="0" fontId="22" fillId="0" borderId="18" xfId="34" applyFont="1" applyBorder="1" applyAlignment="1" applyProtection="1">
      <alignment horizontal="left" vertical="top"/>
    </xf>
    <xf numFmtId="0" fontId="1" fillId="0" borderId="13" xfId="79" applyFont="1" applyFill="1" applyBorder="1" applyAlignment="1" applyProtection="1">
      <alignment horizontal="left" vertical="top" wrapText="1"/>
    </xf>
    <xf numFmtId="0" fontId="1" fillId="0" borderId="27" xfId="79" applyFont="1" applyFill="1" applyBorder="1" applyAlignment="1" applyProtection="1">
      <alignment horizontal="left" vertical="top" wrapText="1"/>
    </xf>
    <xf numFmtId="10" fontId="1" fillId="0" borderId="15" xfId="79" applyNumberFormat="1" applyFont="1" applyFill="1" applyBorder="1" applyAlignment="1" applyProtection="1">
      <alignment horizontal="center" vertical="top" wrapText="1"/>
    </xf>
    <xf numFmtId="10" fontId="1" fillId="0" borderId="13" xfId="79" applyNumberFormat="1" applyFont="1" applyFill="1" applyBorder="1" applyAlignment="1" applyProtection="1">
      <alignment horizontal="center" vertical="top" wrapText="1"/>
    </xf>
  </cellXfs>
  <cellStyles count="135">
    <cellStyle name="20% - Ênfase1 2" xfId="1"/>
    <cellStyle name="20% - Ênfase1 3" xfId="48"/>
    <cellStyle name="20% - Ênfase1 4" xfId="93"/>
    <cellStyle name="20% - Ênfase2 2" xfId="2"/>
    <cellStyle name="20% - Ênfase2 3" xfId="49"/>
    <cellStyle name="20% - Ênfase2 4" xfId="94"/>
    <cellStyle name="20% - Ênfase3 2" xfId="3"/>
    <cellStyle name="20% - Ênfase3 3" xfId="50"/>
    <cellStyle name="20% - Ênfase3 4" xfId="95"/>
    <cellStyle name="20% - Ênfase4 2" xfId="4"/>
    <cellStyle name="20% - Ênfase4 3" xfId="51"/>
    <cellStyle name="20% - Ênfase4 4" xfId="96"/>
    <cellStyle name="20% - Ênfase5 2" xfId="5"/>
    <cellStyle name="20% - Ênfase5 3" xfId="52"/>
    <cellStyle name="20% - Ênfase5 4" xfId="97"/>
    <cellStyle name="20% - Ênfase6 2" xfId="6"/>
    <cellStyle name="20% - Ênfase6 3" xfId="53"/>
    <cellStyle name="20% - Ênfase6 4" xfId="98"/>
    <cellStyle name="40% - Ênfase1 2" xfId="7"/>
    <cellStyle name="40% - Ênfase1 3" xfId="54"/>
    <cellStyle name="40% - Ênfase1 4" xfId="99"/>
    <cellStyle name="40% - Ênfase2 2" xfId="8"/>
    <cellStyle name="40% - Ênfase2 3" xfId="55"/>
    <cellStyle name="40% - Ênfase2 4" xfId="100"/>
    <cellStyle name="40% - Ênfase3 2" xfId="9"/>
    <cellStyle name="40% - Ênfase3 3" xfId="56"/>
    <cellStyle name="40% - Ênfase3 4" xfId="101"/>
    <cellStyle name="40% - Ênfase4 2" xfId="10"/>
    <cellStyle name="40% - Ênfase4 3" xfId="57"/>
    <cellStyle name="40% - Ênfase4 4" xfId="102"/>
    <cellStyle name="40% - Ênfase5 2" xfId="11"/>
    <cellStyle name="40% - Ênfase5 3" xfId="58"/>
    <cellStyle name="40% - Ênfase5 4" xfId="103"/>
    <cellStyle name="40% - Ênfase6 2" xfId="12"/>
    <cellStyle name="40% - Ênfase6 3" xfId="59"/>
    <cellStyle name="40% - Ênfase6 4" xfId="104"/>
    <cellStyle name="60% - Ênfase1 2" xfId="13"/>
    <cellStyle name="60% - Ênfase1 3" xfId="60"/>
    <cellStyle name="60% - Ênfase1 4" xfId="105"/>
    <cellStyle name="60% - Ênfase2 2" xfId="14"/>
    <cellStyle name="60% - Ênfase2 3" xfId="61"/>
    <cellStyle name="60% - Ênfase2 4" xfId="106"/>
    <cellStyle name="60% - Ênfase3 2" xfId="15"/>
    <cellStyle name="60% - Ênfase3 3" xfId="62"/>
    <cellStyle name="60% - Ênfase3 4" xfId="107"/>
    <cellStyle name="60% - Ênfase4 2" xfId="16"/>
    <cellStyle name="60% - Ênfase4 3" xfId="63"/>
    <cellStyle name="60% - Ênfase4 4" xfId="108"/>
    <cellStyle name="60% - Ênfase5 2" xfId="17"/>
    <cellStyle name="60% - Ênfase5 3" xfId="64"/>
    <cellStyle name="60% - Ênfase5 4" xfId="109"/>
    <cellStyle name="60% - Ênfase6 2" xfId="18"/>
    <cellStyle name="60% - Ênfase6 3" xfId="65"/>
    <cellStyle name="60% - Ênfase6 4" xfId="110"/>
    <cellStyle name="Bom 2" xfId="19"/>
    <cellStyle name="Bom 3" xfId="66"/>
    <cellStyle name="Bom 4" xfId="111"/>
    <cellStyle name="Cálculo 2" xfId="20"/>
    <cellStyle name="Cálculo 3" xfId="67"/>
    <cellStyle name="Cálculo 4" xfId="112"/>
    <cellStyle name="Célula de Verificação 2" xfId="21"/>
    <cellStyle name="Célula de Verificação 3" xfId="68"/>
    <cellStyle name="Célula de Verificação 4" xfId="113"/>
    <cellStyle name="Célula Vinculada 2" xfId="22"/>
    <cellStyle name="Célula Vinculada 3" xfId="69"/>
    <cellStyle name="Célula Vinculada 4" xfId="114"/>
    <cellStyle name="Ênfase1 2" xfId="23"/>
    <cellStyle name="Ênfase1 3" xfId="70"/>
    <cellStyle name="Ênfase1 4" xfId="115"/>
    <cellStyle name="Ênfase2 2" xfId="24"/>
    <cellStyle name="Ênfase2 3" xfId="71"/>
    <cellStyle name="Ênfase2 4" xfId="116"/>
    <cellStyle name="Ênfase3 2" xfId="25"/>
    <cellStyle name="Ênfase3 3" xfId="72"/>
    <cellStyle name="Ênfase3 4" xfId="117"/>
    <cellStyle name="Ênfase4 2" xfId="26"/>
    <cellStyle name="Ênfase4 3" xfId="73"/>
    <cellStyle name="Ênfase4 4" xfId="118"/>
    <cellStyle name="Ênfase5 2" xfId="27"/>
    <cellStyle name="Ênfase5 3" xfId="74"/>
    <cellStyle name="Ênfase5 4" xfId="119"/>
    <cellStyle name="Ênfase6 2" xfId="28"/>
    <cellStyle name="Ênfase6 3" xfId="75"/>
    <cellStyle name="Ênfase6 4" xfId="120"/>
    <cellStyle name="Entrada 2" xfId="29"/>
    <cellStyle name="Entrada 3" xfId="76"/>
    <cellStyle name="Entrada 4" xfId="121"/>
    <cellStyle name="Incorreto 2" xfId="30"/>
    <cellStyle name="Incorreto 3" xfId="77"/>
    <cellStyle name="Incorreto 4" xfId="122"/>
    <cellStyle name="Neutra 2" xfId="31"/>
    <cellStyle name="Neutra 3" xfId="78"/>
    <cellStyle name="Neutra 4" xfId="123"/>
    <cellStyle name="Normal" xfId="0" builtinId="0"/>
    <cellStyle name="Normal 2 2" xfId="32"/>
    <cellStyle name="Normal 2 3" xfId="79"/>
    <cellStyle name="Normal 2 4" xfId="124"/>
    <cellStyle name="Normal 3" xfId="33"/>
    <cellStyle name="Normal 4" xfId="47"/>
    <cellStyle name="Normal 5" xfId="92"/>
    <cellStyle name="Normal_FICHA DE VERIFICAÇÃO PRELIMINAR - Plano R" xfId="34"/>
    <cellStyle name="Nota 2" xfId="35"/>
    <cellStyle name="Nota 3" xfId="80"/>
    <cellStyle name="Nota 4" xfId="125"/>
    <cellStyle name="Porcentagem 2 2" xfId="36"/>
    <cellStyle name="Porcentagem 2 3" xfId="82"/>
    <cellStyle name="Porcentagem 2 4" xfId="126"/>
    <cellStyle name="Porcentagem 3" xfId="81"/>
    <cellStyle name="Saída 2" xfId="37"/>
    <cellStyle name="Saída 3" xfId="83"/>
    <cellStyle name="Saída 4" xfId="127"/>
    <cellStyle name="Separador de milhares 3" xfId="84"/>
    <cellStyle name="Texto de Aviso 2" xfId="38"/>
    <cellStyle name="Texto de Aviso 3" xfId="85"/>
    <cellStyle name="Texto de Aviso 4" xfId="128"/>
    <cellStyle name="Texto Explicativo 2" xfId="39"/>
    <cellStyle name="Texto Explicativo 3" xfId="86"/>
    <cellStyle name="Texto Explicativo 4" xfId="129"/>
    <cellStyle name="Título 1 2" xfId="40"/>
    <cellStyle name="Título 1 3" xfId="87"/>
    <cellStyle name="Título 1 4" xfId="130"/>
    <cellStyle name="Título 2 2" xfId="41"/>
    <cellStyle name="Título 2 3" xfId="88"/>
    <cellStyle name="Título 2 4" xfId="131"/>
    <cellStyle name="Título 3 2" xfId="42"/>
    <cellStyle name="Título 3 3" xfId="89"/>
    <cellStyle name="Título 3 4" xfId="132"/>
    <cellStyle name="Título 4 2" xfId="43"/>
    <cellStyle name="Título 4 3" xfId="90"/>
    <cellStyle name="Título 4 4" xfId="133"/>
    <cellStyle name="Título 5" xfId="44"/>
    <cellStyle name="Total 2" xfId="45"/>
    <cellStyle name="Total 3" xfId="91"/>
    <cellStyle name="Total 4" xfId="134"/>
    <cellStyle name="Vírgula 2" xfId="46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M94"/>
  <sheetViews>
    <sheetView topLeftCell="A69" workbookViewId="0">
      <selection sqref="A1:M94"/>
    </sheetView>
  </sheetViews>
  <sheetFormatPr defaultRowHeight="15"/>
  <cols>
    <col min="2" max="3" width="9.85546875" customWidth="1"/>
    <col min="4" max="4" width="13.140625" customWidth="1"/>
    <col min="5" max="5" width="9" bestFit="1" customWidth="1"/>
    <col min="6" max="6" width="13.7109375" bestFit="1" customWidth="1"/>
    <col min="7" max="7" width="52.28515625" bestFit="1" customWidth="1"/>
    <col min="8" max="8" width="8.5703125" bestFit="1" customWidth="1"/>
    <col min="9" max="9" width="8.140625" bestFit="1" customWidth="1"/>
    <col min="10" max="10" width="9.28515625" bestFit="1" customWidth="1"/>
    <col min="11" max="11" width="7.28515625" bestFit="1" customWidth="1"/>
    <col min="12" max="12" width="9.28515625" bestFit="1" customWidth="1"/>
    <col min="13" max="13" width="12.7109375" bestFit="1" customWidth="1"/>
  </cols>
  <sheetData>
    <row r="3" spans="2:13" ht="18">
      <c r="B3" s="5"/>
      <c r="C3" s="5"/>
      <c r="D3" s="4"/>
      <c r="E3" s="4"/>
      <c r="F3" s="4"/>
      <c r="G3" s="6" t="s">
        <v>0</v>
      </c>
      <c r="H3" s="4"/>
      <c r="I3" s="6"/>
      <c r="J3" s="4"/>
      <c r="K3" s="4"/>
      <c r="L3" s="4"/>
      <c r="M3" s="3" t="s">
        <v>1</v>
      </c>
    </row>
    <row r="4" spans="2:13">
      <c r="B4" s="7"/>
      <c r="C4" s="7"/>
      <c r="D4" s="7"/>
      <c r="E4" s="7"/>
      <c r="F4" s="7"/>
      <c r="G4" s="8" t="s">
        <v>2</v>
      </c>
      <c r="H4" s="7"/>
      <c r="I4" s="7"/>
      <c r="J4" s="7"/>
      <c r="K4" s="7"/>
      <c r="L4" s="7"/>
      <c r="M4" s="1" t="s">
        <v>3</v>
      </c>
    </row>
    <row r="5" spans="2:13">
      <c r="B5" s="7"/>
      <c r="C5" s="7"/>
      <c r="D5" s="7"/>
      <c r="E5" s="7"/>
      <c r="F5" s="7"/>
      <c r="G5" s="9"/>
      <c r="H5" s="7"/>
      <c r="I5" s="7"/>
      <c r="J5" s="7"/>
      <c r="K5" s="7"/>
      <c r="L5" s="7"/>
      <c r="M5" s="7"/>
    </row>
    <row r="6" spans="2:13">
      <c r="B6" s="7"/>
      <c r="C6" s="7"/>
      <c r="D6" s="109" t="s">
        <v>4</v>
      </c>
      <c r="E6" s="109"/>
      <c r="F6" s="10" t="s">
        <v>5</v>
      </c>
      <c r="G6" s="10" t="s">
        <v>6</v>
      </c>
      <c r="H6" s="109" t="s">
        <v>7</v>
      </c>
      <c r="I6" s="109"/>
      <c r="J6" s="109"/>
      <c r="K6" s="109"/>
      <c r="L6" s="109"/>
      <c r="M6" s="109"/>
    </row>
    <row r="7" spans="2:13">
      <c r="B7" s="7"/>
      <c r="C7" s="7"/>
      <c r="D7" s="111">
        <v>0</v>
      </c>
      <c r="E7" s="111"/>
      <c r="F7" s="11">
        <v>0</v>
      </c>
      <c r="G7" s="12">
        <v>0</v>
      </c>
      <c r="H7" s="111" t="s">
        <v>8</v>
      </c>
      <c r="I7" s="111"/>
      <c r="J7" s="111"/>
      <c r="K7" s="111"/>
      <c r="L7" s="111"/>
      <c r="M7" s="111"/>
    </row>
    <row r="8" spans="2:13">
      <c r="B8" s="7"/>
      <c r="C8" s="7"/>
      <c r="D8" s="13"/>
      <c r="E8" s="13"/>
      <c r="F8" s="14"/>
      <c r="G8" s="14"/>
      <c r="H8" s="13"/>
      <c r="I8" s="13"/>
      <c r="J8" s="13"/>
      <c r="K8" s="13"/>
      <c r="L8" s="13"/>
      <c r="M8" s="13"/>
    </row>
    <row r="9" spans="2:13">
      <c r="B9" s="7"/>
      <c r="C9" s="7"/>
      <c r="D9" s="109" t="s">
        <v>9</v>
      </c>
      <c r="E9" s="109"/>
      <c r="F9" s="10" t="s">
        <v>10</v>
      </c>
      <c r="G9" s="10" t="s">
        <v>11</v>
      </c>
      <c r="H9" s="110" t="s">
        <v>12</v>
      </c>
      <c r="I9" s="110"/>
      <c r="J9" s="110"/>
      <c r="K9" s="15" t="s">
        <v>13</v>
      </c>
      <c r="L9" s="15" t="s">
        <v>14</v>
      </c>
      <c r="M9" s="16" t="s">
        <v>15</v>
      </c>
    </row>
    <row r="10" spans="2:13" ht="25.5">
      <c r="B10" s="7"/>
      <c r="C10" s="7"/>
      <c r="D10" s="111" t="s">
        <v>16</v>
      </c>
      <c r="E10" s="111"/>
      <c r="F10" s="17" t="s">
        <v>17</v>
      </c>
      <c r="G10" s="12" t="s">
        <v>8</v>
      </c>
      <c r="H10" s="112" t="s">
        <v>18</v>
      </c>
      <c r="I10" s="112"/>
      <c r="J10" s="112"/>
      <c r="K10" s="18" t="s">
        <v>19</v>
      </c>
      <c r="L10" s="18" t="s">
        <v>20</v>
      </c>
      <c r="M10" s="19" t="s">
        <v>20</v>
      </c>
    </row>
    <row r="11" spans="2:13">
      <c r="B11" s="7"/>
      <c r="C11" s="7"/>
      <c r="D11" s="2"/>
      <c r="E11" s="7"/>
      <c r="F11" s="7"/>
      <c r="G11" s="7"/>
      <c r="H11" s="7"/>
      <c r="I11" s="7"/>
      <c r="J11" s="7"/>
      <c r="K11" s="7"/>
      <c r="L11" s="7"/>
      <c r="M11" s="7"/>
    </row>
    <row r="12" spans="2:13">
      <c r="B12" s="7"/>
      <c r="C12" s="7"/>
      <c r="D12" s="2"/>
      <c r="E12" s="7"/>
      <c r="F12" s="7"/>
      <c r="G12" s="7"/>
      <c r="H12" s="7"/>
      <c r="I12" s="7"/>
      <c r="J12" s="7"/>
      <c r="K12" s="7"/>
      <c r="L12" s="7"/>
      <c r="M12" s="7"/>
    </row>
    <row r="13" spans="2:13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2:13"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2:13" ht="51">
      <c r="B15" s="20" t="s">
        <v>21</v>
      </c>
      <c r="C15" s="21" t="s">
        <v>22</v>
      </c>
      <c r="D15" s="20" t="s">
        <v>23</v>
      </c>
      <c r="E15" s="20" t="s">
        <v>24</v>
      </c>
      <c r="F15" s="20" t="s">
        <v>25</v>
      </c>
      <c r="G15" s="20" t="s">
        <v>26</v>
      </c>
      <c r="H15" s="22" t="s">
        <v>27</v>
      </c>
      <c r="I15" s="20" t="s">
        <v>28</v>
      </c>
      <c r="J15" s="20" t="s">
        <v>29</v>
      </c>
      <c r="K15" s="20" t="s">
        <v>30</v>
      </c>
      <c r="L15" s="20" t="s">
        <v>31</v>
      </c>
      <c r="M15" s="20" t="s">
        <v>32</v>
      </c>
    </row>
    <row r="16" spans="2:13">
      <c r="B16" s="34" t="s">
        <v>36</v>
      </c>
      <c r="C16" s="34" t="s">
        <v>36</v>
      </c>
      <c r="D16" s="99" t="s">
        <v>8</v>
      </c>
      <c r="E16" s="99"/>
      <c r="F16" s="99"/>
      <c r="G16" s="99"/>
      <c r="H16" s="35"/>
      <c r="I16" s="36"/>
      <c r="J16" s="36"/>
      <c r="K16" s="37"/>
      <c r="L16" s="36"/>
      <c r="M16" s="38"/>
    </row>
    <row r="17" spans="2:13">
      <c r="B17" s="87" t="s">
        <v>37</v>
      </c>
      <c r="C17" s="88" t="s">
        <v>37</v>
      </c>
      <c r="D17" s="89" t="s">
        <v>38</v>
      </c>
      <c r="E17" s="90" t="s">
        <v>35</v>
      </c>
      <c r="F17" s="91"/>
      <c r="G17" s="92" t="s">
        <v>39</v>
      </c>
      <c r="H17" s="93" t="s">
        <v>34</v>
      </c>
      <c r="I17" s="94">
        <v>0</v>
      </c>
      <c r="J17" s="95">
        <v>0</v>
      </c>
      <c r="K17" s="96" t="s">
        <v>13</v>
      </c>
      <c r="L17" s="94">
        <v>0</v>
      </c>
      <c r="M17" s="97"/>
    </row>
    <row r="18" spans="2:13">
      <c r="B18" s="42" t="s">
        <v>40</v>
      </c>
      <c r="C18" s="43" t="s">
        <v>40</v>
      </c>
      <c r="D18" s="44" t="s">
        <v>41</v>
      </c>
      <c r="E18" s="45" t="s">
        <v>35</v>
      </c>
      <c r="F18" s="46"/>
      <c r="G18" s="47" t="s">
        <v>42</v>
      </c>
      <c r="H18" s="48" t="s">
        <v>34</v>
      </c>
      <c r="I18" s="49">
        <v>0</v>
      </c>
      <c r="J18" s="50">
        <v>0</v>
      </c>
      <c r="K18" s="51" t="s">
        <v>13</v>
      </c>
      <c r="L18" s="49">
        <v>0</v>
      </c>
      <c r="M18" s="52"/>
    </row>
    <row r="19" spans="2:13" ht="38.25">
      <c r="B19" s="23" t="s">
        <v>33</v>
      </c>
      <c r="C19" s="24" t="s">
        <v>33</v>
      </c>
      <c r="D19" s="25" t="s">
        <v>43</v>
      </c>
      <c r="E19" s="26" t="s">
        <v>35</v>
      </c>
      <c r="F19" s="40" t="s">
        <v>44</v>
      </c>
      <c r="G19" s="28" t="s">
        <v>45</v>
      </c>
      <c r="H19" s="29" t="s">
        <v>46</v>
      </c>
      <c r="I19" s="30">
        <v>2.5</v>
      </c>
      <c r="J19" s="31"/>
      <c r="K19" s="32" t="s">
        <v>13</v>
      </c>
      <c r="L19" s="30">
        <f>J19*1.2007</f>
        <v>0</v>
      </c>
      <c r="M19" s="33"/>
    </row>
    <row r="20" spans="2:13" ht="25.5">
      <c r="B20" s="23" t="s">
        <v>33</v>
      </c>
      <c r="C20" s="24" t="s">
        <v>33</v>
      </c>
      <c r="D20" s="25" t="s">
        <v>47</v>
      </c>
      <c r="E20" s="26" t="s">
        <v>48</v>
      </c>
      <c r="F20" s="40" t="s">
        <v>49</v>
      </c>
      <c r="G20" s="28" t="s">
        <v>50</v>
      </c>
      <c r="H20" s="29" t="s">
        <v>51</v>
      </c>
      <c r="I20" s="30">
        <v>175</v>
      </c>
      <c r="J20" s="31"/>
      <c r="K20" s="32" t="s">
        <v>13</v>
      </c>
      <c r="L20" s="30">
        <f>J20*1.2007</f>
        <v>0</v>
      </c>
      <c r="M20" s="33"/>
    </row>
    <row r="21" spans="2:13">
      <c r="B21" s="42" t="s">
        <v>40</v>
      </c>
      <c r="C21" s="43" t="s">
        <v>40</v>
      </c>
      <c r="D21" s="44" t="s">
        <v>52</v>
      </c>
      <c r="E21" s="45" t="s">
        <v>35</v>
      </c>
      <c r="F21" s="46"/>
      <c r="G21" s="47" t="s">
        <v>53</v>
      </c>
      <c r="H21" s="48" t="s">
        <v>34</v>
      </c>
      <c r="I21" s="49">
        <v>0</v>
      </c>
      <c r="J21" s="50"/>
      <c r="K21" s="51" t="s">
        <v>13</v>
      </c>
      <c r="L21" s="49">
        <v>0</v>
      </c>
      <c r="M21" s="52"/>
    </row>
    <row r="22" spans="2:13" ht="51">
      <c r="B22" s="23" t="s">
        <v>33</v>
      </c>
      <c r="C22" s="24" t="s">
        <v>33</v>
      </c>
      <c r="D22" s="25" t="s">
        <v>54</v>
      </c>
      <c r="E22" s="26" t="s">
        <v>35</v>
      </c>
      <c r="F22" s="40" t="s">
        <v>55</v>
      </c>
      <c r="G22" s="28" t="s">
        <v>56</v>
      </c>
      <c r="H22" s="29" t="s">
        <v>46</v>
      </c>
      <c r="I22" s="30">
        <v>924</v>
      </c>
      <c r="J22" s="31"/>
      <c r="K22" s="32" t="s">
        <v>13</v>
      </c>
      <c r="L22" s="30">
        <f>J22*1.2007</f>
        <v>0</v>
      </c>
      <c r="M22" s="33"/>
    </row>
    <row r="23" spans="2:13">
      <c r="B23" s="42" t="s">
        <v>40</v>
      </c>
      <c r="C23" s="43" t="s">
        <v>40</v>
      </c>
      <c r="D23" s="44" t="s">
        <v>57</v>
      </c>
      <c r="E23" s="45" t="s">
        <v>35</v>
      </c>
      <c r="F23" s="46"/>
      <c r="G23" s="47" t="s">
        <v>58</v>
      </c>
      <c r="H23" s="48" t="s">
        <v>34</v>
      </c>
      <c r="I23" s="49">
        <v>0</v>
      </c>
      <c r="J23" s="50"/>
      <c r="K23" s="51" t="s">
        <v>13</v>
      </c>
      <c r="L23" s="49">
        <v>0</v>
      </c>
      <c r="M23" s="52"/>
    </row>
    <row r="24" spans="2:13" ht="25.5">
      <c r="B24" s="23" t="s">
        <v>33</v>
      </c>
      <c r="C24" s="24" t="s">
        <v>33</v>
      </c>
      <c r="D24" s="25" t="s">
        <v>59</v>
      </c>
      <c r="E24" s="26" t="s">
        <v>35</v>
      </c>
      <c r="F24" s="40" t="s">
        <v>60</v>
      </c>
      <c r="G24" s="28" t="s">
        <v>61</v>
      </c>
      <c r="H24" s="29" t="s">
        <v>51</v>
      </c>
      <c r="I24" s="30">
        <v>15</v>
      </c>
      <c r="J24" s="31"/>
      <c r="K24" s="32" t="s">
        <v>13</v>
      </c>
      <c r="L24" s="30">
        <f>J24*1.2007</f>
        <v>0</v>
      </c>
      <c r="M24" s="33"/>
    </row>
    <row r="25" spans="2:13">
      <c r="B25" s="42" t="s">
        <v>40</v>
      </c>
      <c r="C25" s="43" t="s">
        <v>40</v>
      </c>
      <c r="D25" s="44" t="s">
        <v>62</v>
      </c>
      <c r="E25" s="45" t="s">
        <v>35</v>
      </c>
      <c r="F25" s="46"/>
      <c r="G25" s="47" t="s">
        <v>63</v>
      </c>
      <c r="H25" s="48" t="s">
        <v>34</v>
      </c>
      <c r="I25" s="49">
        <v>0</v>
      </c>
      <c r="J25" s="50"/>
      <c r="K25" s="51" t="s">
        <v>13</v>
      </c>
      <c r="L25" s="49">
        <v>0</v>
      </c>
      <c r="M25" s="52"/>
    </row>
    <row r="26" spans="2:13" ht="25.5">
      <c r="B26" s="23" t="s">
        <v>33</v>
      </c>
      <c r="C26" s="24" t="s">
        <v>33</v>
      </c>
      <c r="D26" s="25" t="s">
        <v>64</v>
      </c>
      <c r="E26" s="26" t="s">
        <v>65</v>
      </c>
      <c r="F26" s="40" t="s">
        <v>66</v>
      </c>
      <c r="G26" s="28" t="s">
        <v>67</v>
      </c>
      <c r="H26" s="29" t="s">
        <v>68</v>
      </c>
      <c r="I26" s="30">
        <v>55.44</v>
      </c>
      <c r="J26" s="31"/>
      <c r="K26" s="32" t="s">
        <v>13</v>
      </c>
      <c r="L26" s="30">
        <f t="shared" ref="L26:L28" si="0">J26*1.2007</f>
        <v>0</v>
      </c>
      <c r="M26" s="33"/>
    </row>
    <row r="27" spans="2:13" ht="51">
      <c r="B27" s="23" t="s">
        <v>33</v>
      </c>
      <c r="C27" s="24" t="s">
        <v>33</v>
      </c>
      <c r="D27" s="25" t="s">
        <v>69</v>
      </c>
      <c r="E27" s="26" t="s">
        <v>35</v>
      </c>
      <c r="F27" s="27" t="s">
        <v>70</v>
      </c>
      <c r="G27" s="28" t="s">
        <v>71</v>
      </c>
      <c r="H27" s="29" t="s">
        <v>46</v>
      </c>
      <c r="I27" s="30">
        <v>924</v>
      </c>
      <c r="J27" s="31"/>
      <c r="K27" s="32" t="s">
        <v>13</v>
      </c>
      <c r="L27" s="30">
        <f t="shared" si="0"/>
        <v>0</v>
      </c>
      <c r="M27" s="33"/>
    </row>
    <row r="28" spans="2:13" ht="38.25">
      <c r="B28" s="23" t="s">
        <v>33</v>
      </c>
      <c r="C28" s="24" t="s">
        <v>33</v>
      </c>
      <c r="D28" s="25" t="s">
        <v>72</v>
      </c>
      <c r="E28" s="26" t="s">
        <v>35</v>
      </c>
      <c r="F28" s="27" t="s">
        <v>73</v>
      </c>
      <c r="G28" s="28" t="s">
        <v>74</v>
      </c>
      <c r="H28" s="29" t="s">
        <v>46</v>
      </c>
      <c r="I28" s="30">
        <v>700</v>
      </c>
      <c r="J28" s="31"/>
      <c r="K28" s="32" t="s">
        <v>13</v>
      </c>
      <c r="L28" s="30">
        <f t="shared" si="0"/>
        <v>0</v>
      </c>
      <c r="M28" s="33"/>
    </row>
    <row r="29" spans="2:13">
      <c r="B29" s="42" t="s">
        <v>40</v>
      </c>
      <c r="C29" s="43" t="s">
        <v>40</v>
      </c>
      <c r="D29" s="44" t="s">
        <v>75</v>
      </c>
      <c r="E29" s="45" t="s">
        <v>35</v>
      </c>
      <c r="F29" s="46"/>
      <c r="G29" s="47" t="s">
        <v>76</v>
      </c>
      <c r="H29" s="48" t="s">
        <v>34</v>
      </c>
      <c r="I29" s="49">
        <v>0</v>
      </c>
      <c r="J29" s="50"/>
      <c r="K29" s="51" t="s">
        <v>13</v>
      </c>
      <c r="L29" s="49">
        <v>0</v>
      </c>
      <c r="M29" s="52"/>
    </row>
    <row r="30" spans="2:13" ht="63.75">
      <c r="B30" s="23" t="s">
        <v>33</v>
      </c>
      <c r="C30" s="24" t="s">
        <v>33</v>
      </c>
      <c r="D30" s="25" t="s">
        <v>77</v>
      </c>
      <c r="E30" s="26" t="s">
        <v>35</v>
      </c>
      <c r="F30" s="27" t="s">
        <v>78</v>
      </c>
      <c r="G30" s="28" t="s">
        <v>79</v>
      </c>
      <c r="H30" s="29" t="s">
        <v>51</v>
      </c>
      <c r="I30" s="30">
        <v>572</v>
      </c>
      <c r="J30" s="31"/>
      <c r="K30" s="32" t="s">
        <v>13</v>
      </c>
      <c r="L30" s="30">
        <f t="shared" ref="L30:L32" si="1">J30*1.2007</f>
        <v>0</v>
      </c>
      <c r="M30" s="33"/>
    </row>
    <row r="31" spans="2:13">
      <c r="B31" s="23" t="s">
        <v>33</v>
      </c>
      <c r="C31" s="24" t="s">
        <v>33</v>
      </c>
      <c r="D31" s="25" t="s">
        <v>80</v>
      </c>
      <c r="E31" s="39" t="s">
        <v>81</v>
      </c>
      <c r="F31" s="40" t="s">
        <v>82</v>
      </c>
      <c r="G31" s="28" t="s">
        <v>83</v>
      </c>
      <c r="H31" s="41" t="s">
        <v>51</v>
      </c>
      <c r="I31" s="30">
        <v>298</v>
      </c>
      <c r="J31" s="31"/>
      <c r="K31" s="32" t="s">
        <v>13</v>
      </c>
      <c r="L31" s="30">
        <f t="shared" si="1"/>
        <v>0</v>
      </c>
      <c r="M31" s="33"/>
    </row>
    <row r="32" spans="2:13" ht="63.75">
      <c r="B32" s="23" t="s">
        <v>33</v>
      </c>
      <c r="C32" s="24" t="s">
        <v>33</v>
      </c>
      <c r="D32" s="25" t="s">
        <v>84</v>
      </c>
      <c r="E32" s="26" t="s">
        <v>35</v>
      </c>
      <c r="F32" s="27" t="s">
        <v>85</v>
      </c>
      <c r="G32" s="28" t="s">
        <v>86</v>
      </c>
      <c r="H32" s="29" t="s">
        <v>51</v>
      </c>
      <c r="I32" s="30">
        <v>14</v>
      </c>
      <c r="J32" s="31"/>
      <c r="K32" s="32" t="s">
        <v>13</v>
      </c>
      <c r="L32" s="30">
        <f t="shared" si="1"/>
        <v>0</v>
      </c>
      <c r="M32" s="33"/>
    </row>
    <row r="33" spans="2:13">
      <c r="B33" s="42" t="s">
        <v>40</v>
      </c>
      <c r="C33" s="43" t="s">
        <v>40</v>
      </c>
      <c r="D33" s="44" t="s">
        <v>87</v>
      </c>
      <c r="E33" s="45" t="s">
        <v>35</v>
      </c>
      <c r="F33" s="46"/>
      <c r="G33" s="47" t="s">
        <v>88</v>
      </c>
      <c r="H33" s="48" t="s">
        <v>34</v>
      </c>
      <c r="I33" s="49">
        <v>0</v>
      </c>
      <c r="J33" s="50"/>
      <c r="K33" s="51" t="s">
        <v>13</v>
      </c>
      <c r="L33" s="49">
        <v>0</v>
      </c>
      <c r="M33" s="52"/>
    </row>
    <row r="34" spans="2:13" ht="38.25">
      <c r="B34" s="23" t="s">
        <v>33</v>
      </c>
      <c r="C34" s="24" t="s">
        <v>33</v>
      </c>
      <c r="D34" s="25" t="s">
        <v>89</v>
      </c>
      <c r="E34" s="26" t="s">
        <v>35</v>
      </c>
      <c r="F34" s="40" t="s">
        <v>90</v>
      </c>
      <c r="G34" s="28" t="s">
        <v>91</v>
      </c>
      <c r="H34" s="29" t="s">
        <v>46</v>
      </c>
      <c r="I34" s="30">
        <v>145</v>
      </c>
      <c r="J34" s="31"/>
      <c r="K34" s="32" t="s">
        <v>13</v>
      </c>
      <c r="L34" s="30">
        <f>J34*1.2007</f>
        <v>0</v>
      </c>
      <c r="M34" s="33"/>
    </row>
    <row r="35" spans="2:13">
      <c r="B35" s="42" t="s">
        <v>40</v>
      </c>
      <c r="C35" s="43" t="s">
        <v>40</v>
      </c>
      <c r="D35" s="44" t="s">
        <v>92</v>
      </c>
      <c r="E35" s="45" t="s">
        <v>35</v>
      </c>
      <c r="F35" s="46"/>
      <c r="G35" s="47" t="s">
        <v>93</v>
      </c>
      <c r="H35" s="48" t="s">
        <v>34</v>
      </c>
      <c r="I35" s="49">
        <v>0</v>
      </c>
      <c r="J35" s="50"/>
      <c r="K35" s="51" t="s">
        <v>13</v>
      </c>
      <c r="L35" s="49">
        <v>0</v>
      </c>
      <c r="M35" s="52"/>
    </row>
    <row r="36" spans="2:13">
      <c r="B36" s="42" t="s">
        <v>94</v>
      </c>
      <c r="C36" s="43" t="s">
        <v>94</v>
      </c>
      <c r="D36" s="44" t="s">
        <v>95</v>
      </c>
      <c r="E36" s="45" t="s">
        <v>35</v>
      </c>
      <c r="F36" s="46"/>
      <c r="G36" s="47" t="s">
        <v>96</v>
      </c>
      <c r="H36" s="48" t="s">
        <v>34</v>
      </c>
      <c r="I36" s="49">
        <v>0</v>
      </c>
      <c r="J36" s="50"/>
      <c r="K36" s="51" t="s">
        <v>13</v>
      </c>
      <c r="L36" s="49">
        <v>0</v>
      </c>
      <c r="M36" s="52"/>
    </row>
    <row r="37" spans="2:13" ht="38.25">
      <c r="B37" s="23" t="s">
        <v>33</v>
      </c>
      <c r="C37" s="24" t="s">
        <v>33</v>
      </c>
      <c r="D37" s="25" t="s">
        <v>97</v>
      </c>
      <c r="E37" s="26" t="s">
        <v>48</v>
      </c>
      <c r="F37" s="27" t="s">
        <v>98</v>
      </c>
      <c r="G37" s="28" t="s">
        <v>99</v>
      </c>
      <c r="H37" s="29" t="s">
        <v>100</v>
      </c>
      <c r="I37" s="30">
        <v>31</v>
      </c>
      <c r="J37" s="31"/>
      <c r="K37" s="32" t="s">
        <v>13</v>
      </c>
      <c r="L37" s="30">
        <f t="shared" ref="L37:L40" si="2">J37*1.2007</f>
        <v>0</v>
      </c>
      <c r="M37" s="33"/>
    </row>
    <row r="38" spans="2:13" ht="51">
      <c r="B38" s="23" t="s">
        <v>33</v>
      </c>
      <c r="C38" s="24" t="s">
        <v>33</v>
      </c>
      <c r="D38" s="25" t="s">
        <v>101</v>
      </c>
      <c r="E38" s="26" t="s">
        <v>35</v>
      </c>
      <c r="F38" s="27" t="s">
        <v>102</v>
      </c>
      <c r="G38" s="28" t="s">
        <v>103</v>
      </c>
      <c r="H38" s="29" t="s">
        <v>46</v>
      </c>
      <c r="I38" s="30">
        <v>5</v>
      </c>
      <c r="J38" s="31"/>
      <c r="K38" s="32" t="s">
        <v>13</v>
      </c>
      <c r="L38" s="30">
        <f t="shared" si="2"/>
        <v>0</v>
      </c>
      <c r="M38" s="33"/>
    </row>
    <row r="39" spans="2:13" ht="25.5">
      <c r="B39" s="23" t="s">
        <v>33</v>
      </c>
      <c r="C39" s="24" t="s">
        <v>33</v>
      </c>
      <c r="D39" s="25" t="s">
        <v>104</v>
      </c>
      <c r="E39" s="26" t="s">
        <v>48</v>
      </c>
      <c r="F39" s="27" t="s">
        <v>105</v>
      </c>
      <c r="G39" s="28" t="s">
        <v>106</v>
      </c>
      <c r="H39" s="29" t="s">
        <v>100</v>
      </c>
      <c r="I39" s="30">
        <v>31</v>
      </c>
      <c r="J39" s="31"/>
      <c r="K39" s="32" t="s">
        <v>13</v>
      </c>
      <c r="L39" s="30">
        <f t="shared" si="2"/>
        <v>0</v>
      </c>
      <c r="M39" s="33"/>
    </row>
    <row r="40" spans="2:13" ht="25.5">
      <c r="B40" s="23" t="s">
        <v>33</v>
      </c>
      <c r="C40" s="24" t="s">
        <v>33</v>
      </c>
      <c r="D40" s="25" t="s">
        <v>107</v>
      </c>
      <c r="E40" s="26" t="s">
        <v>35</v>
      </c>
      <c r="F40" s="27" t="s">
        <v>108</v>
      </c>
      <c r="G40" s="28" t="s">
        <v>109</v>
      </c>
      <c r="H40" s="29" t="s">
        <v>46</v>
      </c>
      <c r="I40" s="30">
        <v>31</v>
      </c>
      <c r="J40" s="31"/>
      <c r="K40" s="32" t="s">
        <v>13</v>
      </c>
      <c r="L40" s="30">
        <f t="shared" si="2"/>
        <v>0</v>
      </c>
      <c r="M40" s="33"/>
    </row>
    <row r="41" spans="2:13">
      <c r="B41" s="42" t="s">
        <v>94</v>
      </c>
      <c r="C41" s="43" t="s">
        <v>94</v>
      </c>
      <c r="D41" s="44" t="s">
        <v>110</v>
      </c>
      <c r="E41" s="45" t="s">
        <v>35</v>
      </c>
      <c r="F41" s="46"/>
      <c r="G41" s="47" t="s">
        <v>111</v>
      </c>
      <c r="H41" s="48" t="s">
        <v>34</v>
      </c>
      <c r="I41" s="49">
        <v>0</v>
      </c>
      <c r="J41" s="50"/>
      <c r="K41" s="51" t="s">
        <v>13</v>
      </c>
      <c r="L41" s="49">
        <v>0</v>
      </c>
      <c r="M41" s="52"/>
    </row>
    <row r="42" spans="2:13" ht="25.5">
      <c r="B42" s="23" t="s">
        <v>33</v>
      </c>
      <c r="C42" s="24" t="s">
        <v>33</v>
      </c>
      <c r="D42" s="25" t="s">
        <v>112</v>
      </c>
      <c r="E42" s="26" t="s">
        <v>35</v>
      </c>
      <c r="F42" s="27" t="s">
        <v>113</v>
      </c>
      <c r="G42" s="28" t="s">
        <v>114</v>
      </c>
      <c r="H42" s="29" t="s">
        <v>46</v>
      </c>
      <c r="I42" s="30">
        <v>3.36</v>
      </c>
      <c r="J42" s="31"/>
      <c r="K42" s="32" t="s">
        <v>13</v>
      </c>
      <c r="L42" s="30">
        <f t="shared" ref="L42:L48" si="3">J42*1.2007</f>
        <v>0</v>
      </c>
      <c r="M42" s="33"/>
    </row>
    <row r="43" spans="2:13" ht="63.75">
      <c r="B43" s="23" t="s">
        <v>33</v>
      </c>
      <c r="C43" s="24" t="s">
        <v>33</v>
      </c>
      <c r="D43" s="25" t="s">
        <v>115</v>
      </c>
      <c r="E43" s="26" t="s">
        <v>35</v>
      </c>
      <c r="F43" s="40" t="s">
        <v>116</v>
      </c>
      <c r="G43" s="28" t="s">
        <v>117</v>
      </c>
      <c r="H43" s="29" t="s">
        <v>118</v>
      </c>
      <c r="I43" s="30">
        <v>3.36</v>
      </c>
      <c r="J43" s="31"/>
      <c r="K43" s="32" t="s">
        <v>13</v>
      </c>
      <c r="L43" s="30">
        <f t="shared" si="3"/>
        <v>0</v>
      </c>
      <c r="M43" s="33"/>
    </row>
    <row r="44" spans="2:13" ht="51">
      <c r="B44" s="23" t="s">
        <v>33</v>
      </c>
      <c r="C44" s="24" t="s">
        <v>33</v>
      </c>
      <c r="D44" s="25" t="s">
        <v>119</v>
      </c>
      <c r="E44" s="26" t="s">
        <v>35</v>
      </c>
      <c r="F44" s="27" t="s">
        <v>120</v>
      </c>
      <c r="G44" s="28" t="s">
        <v>121</v>
      </c>
      <c r="H44" s="29" t="s">
        <v>118</v>
      </c>
      <c r="I44" s="30">
        <v>2</v>
      </c>
      <c r="J44" s="31"/>
      <c r="K44" s="32" t="s">
        <v>13</v>
      </c>
      <c r="L44" s="30">
        <f t="shared" si="3"/>
        <v>0</v>
      </c>
      <c r="M44" s="33"/>
    </row>
    <row r="45" spans="2:13" ht="25.5">
      <c r="B45" s="23" t="s">
        <v>33</v>
      </c>
      <c r="C45" s="24" t="s">
        <v>33</v>
      </c>
      <c r="D45" s="25" t="s">
        <v>122</v>
      </c>
      <c r="E45" s="26" t="s">
        <v>48</v>
      </c>
      <c r="F45" s="27" t="s">
        <v>123</v>
      </c>
      <c r="G45" s="28" t="s">
        <v>124</v>
      </c>
      <c r="H45" s="29" t="s">
        <v>46</v>
      </c>
      <c r="I45" s="30">
        <v>3.36</v>
      </c>
      <c r="J45" s="31"/>
      <c r="K45" s="32" t="s">
        <v>13</v>
      </c>
      <c r="L45" s="30">
        <f t="shared" si="3"/>
        <v>0</v>
      </c>
      <c r="M45" s="33"/>
    </row>
    <row r="46" spans="2:13" ht="38.25">
      <c r="B46" s="23" t="s">
        <v>33</v>
      </c>
      <c r="C46" s="24" t="s">
        <v>33</v>
      </c>
      <c r="D46" s="25" t="s">
        <v>125</v>
      </c>
      <c r="E46" s="26" t="s">
        <v>35</v>
      </c>
      <c r="F46" s="27" t="s">
        <v>126</v>
      </c>
      <c r="G46" s="28" t="s">
        <v>127</v>
      </c>
      <c r="H46" s="29" t="s">
        <v>46</v>
      </c>
      <c r="I46" s="30">
        <v>0.5</v>
      </c>
      <c r="J46" s="31"/>
      <c r="K46" s="32" t="s">
        <v>13</v>
      </c>
      <c r="L46" s="30">
        <f t="shared" si="3"/>
        <v>0</v>
      </c>
      <c r="M46" s="33"/>
    </row>
    <row r="47" spans="2:13" ht="25.5">
      <c r="B47" s="23" t="s">
        <v>33</v>
      </c>
      <c r="C47" s="24" t="s">
        <v>33</v>
      </c>
      <c r="D47" s="25" t="s">
        <v>128</v>
      </c>
      <c r="E47" s="26" t="s">
        <v>35</v>
      </c>
      <c r="F47" s="27" t="s">
        <v>129</v>
      </c>
      <c r="G47" s="28" t="s">
        <v>130</v>
      </c>
      <c r="H47" s="29" t="s">
        <v>46</v>
      </c>
      <c r="I47" s="30">
        <v>0.5</v>
      </c>
      <c r="J47" s="31"/>
      <c r="K47" s="32" t="s">
        <v>13</v>
      </c>
      <c r="L47" s="30">
        <f t="shared" si="3"/>
        <v>0</v>
      </c>
      <c r="M47" s="33"/>
    </row>
    <row r="48" spans="2:13" ht="38.25">
      <c r="B48" s="23" t="s">
        <v>33</v>
      </c>
      <c r="C48" s="24" t="s">
        <v>33</v>
      </c>
      <c r="D48" s="25" t="s">
        <v>131</v>
      </c>
      <c r="E48" s="26" t="s">
        <v>35</v>
      </c>
      <c r="F48" s="40" t="s">
        <v>132</v>
      </c>
      <c r="G48" s="28" t="s">
        <v>133</v>
      </c>
      <c r="H48" s="29" t="s">
        <v>46</v>
      </c>
      <c r="I48" s="30">
        <v>0.5</v>
      </c>
      <c r="J48" s="31"/>
      <c r="K48" s="32" t="s">
        <v>13</v>
      </c>
      <c r="L48" s="30">
        <f t="shared" si="3"/>
        <v>0</v>
      </c>
      <c r="M48" s="33"/>
    </row>
    <row r="49" spans="2:13">
      <c r="B49" s="42" t="s">
        <v>40</v>
      </c>
      <c r="C49" s="43" t="s">
        <v>40</v>
      </c>
      <c r="D49" s="44" t="s">
        <v>134</v>
      </c>
      <c r="E49" s="45" t="s">
        <v>35</v>
      </c>
      <c r="F49" s="46"/>
      <c r="G49" s="47" t="s">
        <v>135</v>
      </c>
      <c r="H49" s="48" t="s">
        <v>34</v>
      </c>
      <c r="I49" s="49">
        <v>0</v>
      </c>
      <c r="J49" s="50"/>
      <c r="K49" s="51" t="s">
        <v>13</v>
      </c>
      <c r="L49" s="49">
        <v>0</v>
      </c>
      <c r="M49" s="52"/>
    </row>
    <row r="50" spans="2:13" ht="25.5">
      <c r="B50" s="23" t="s">
        <v>33</v>
      </c>
      <c r="C50" s="24" t="s">
        <v>33</v>
      </c>
      <c r="D50" s="25" t="s">
        <v>136</v>
      </c>
      <c r="E50" s="26" t="s">
        <v>35</v>
      </c>
      <c r="F50" s="27" t="s">
        <v>137</v>
      </c>
      <c r="G50" s="28" t="s">
        <v>138</v>
      </c>
      <c r="H50" s="29" t="s">
        <v>46</v>
      </c>
      <c r="I50" s="30">
        <v>100</v>
      </c>
      <c r="J50" s="31"/>
      <c r="K50" s="32" t="s">
        <v>13</v>
      </c>
      <c r="L50" s="30">
        <f t="shared" ref="L50:L51" si="4">J50*1.2007</f>
        <v>0</v>
      </c>
      <c r="M50" s="33"/>
    </row>
    <row r="51" spans="2:13" ht="25.5">
      <c r="B51" s="23" t="s">
        <v>33</v>
      </c>
      <c r="C51" s="24" t="s">
        <v>33</v>
      </c>
      <c r="D51" s="25" t="s">
        <v>139</v>
      </c>
      <c r="E51" s="26" t="s">
        <v>48</v>
      </c>
      <c r="F51" s="27" t="s">
        <v>140</v>
      </c>
      <c r="G51" s="28" t="s">
        <v>141</v>
      </c>
      <c r="H51" s="29" t="s">
        <v>46</v>
      </c>
      <c r="I51" s="30">
        <v>100</v>
      </c>
      <c r="J51" s="31"/>
      <c r="K51" s="32" t="s">
        <v>13</v>
      </c>
      <c r="L51" s="30">
        <f t="shared" si="4"/>
        <v>0</v>
      </c>
      <c r="M51" s="33"/>
    </row>
    <row r="52" spans="2:13">
      <c r="B52" s="42" t="s">
        <v>40</v>
      </c>
      <c r="C52" s="43" t="s">
        <v>40</v>
      </c>
      <c r="D52" s="44" t="s">
        <v>142</v>
      </c>
      <c r="E52" s="45" t="s">
        <v>35</v>
      </c>
      <c r="F52" s="46"/>
      <c r="G52" s="47" t="s">
        <v>143</v>
      </c>
      <c r="H52" s="48" t="s">
        <v>34</v>
      </c>
      <c r="I52" s="49">
        <v>0</v>
      </c>
      <c r="J52" s="50"/>
      <c r="K52" s="51" t="s">
        <v>13</v>
      </c>
      <c r="L52" s="49">
        <v>0</v>
      </c>
      <c r="M52" s="52"/>
    </row>
    <row r="53" spans="2:13" ht="38.25">
      <c r="B53" s="23" t="s">
        <v>33</v>
      </c>
      <c r="C53" s="24" t="s">
        <v>33</v>
      </c>
      <c r="D53" s="25" t="s">
        <v>144</v>
      </c>
      <c r="E53" s="39" t="s">
        <v>145</v>
      </c>
      <c r="F53" s="40" t="s">
        <v>146</v>
      </c>
      <c r="G53" s="28" t="s">
        <v>147</v>
      </c>
      <c r="H53" s="41" t="s">
        <v>46</v>
      </c>
      <c r="I53" s="30">
        <v>206</v>
      </c>
      <c r="J53" s="31"/>
      <c r="K53" s="32" t="s">
        <v>13</v>
      </c>
      <c r="L53" s="30">
        <f>J53*1.2007</f>
        <v>0</v>
      </c>
      <c r="M53" s="33"/>
    </row>
    <row r="54" spans="2:13">
      <c r="B54" s="42" t="s">
        <v>40</v>
      </c>
      <c r="C54" s="43" t="s">
        <v>40</v>
      </c>
      <c r="D54" s="44" t="s">
        <v>148</v>
      </c>
      <c r="E54" s="45" t="s">
        <v>35</v>
      </c>
      <c r="F54" s="46"/>
      <c r="G54" s="47" t="s">
        <v>149</v>
      </c>
      <c r="H54" s="48" t="s">
        <v>34</v>
      </c>
      <c r="I54" s="49">
        <v>0</v>
      </c>
      <c r="J54" s="50"/>
      <c r="K54" s="51" t="s">
        <v>13</v>
      </c>
      <c r="L54" s="49">
        <v>0</v>
      </c>
      <c r="M54" s="52"/>
    </row>
    <row r="55" spans="2:13" ht="38.25">
      <c r="B55" s="23" t="s">
        <v>33</v>
      </c>
      <c r="C55" s="24" t="s">
        <v>33</v>
      </c>
      <c r="D55" s="25" t="s">
        <v>150</v>
      </c>
      <c r="E55" s="26" t="s">
        <v>35</v>
      </c>
      <c r="F55" s="27" t="s">
        <v>151</v>
      </c>
      <c r="G55" s="28" t="s">
        <v>152</v>
      </c>
      <c r="H55" s="29" t="s">
        <v>46</v>
      </c>
      <c r="I55" s="30">
        <v>1</v>
      </c>
      <c r="J55" s="31"/>
      <c r="K55" s="32" t="s">
        <v>13</v>
      </c>
      <c r="L55" s="30">
        <f t="shared" ref="L55:L63" si="5">J55*1.2007</f>
        <v>0</v>
      </c>
      <c r="M55" s="33"/>
    </row>
    <row r="56" spans="2:13" ht="25.5">
      <c r="B56" s="23" t="s">
        <v>33</v>
      </c>
      <c r="C56" s="24" t="s">
        <v>33</v>
      </c>
      <c r="D56" s="25" t="s">
        <v>153</v>
      </c>
      <c r="E56" s="26" t="s">
        <v>35</v>
      </c>
      <c r="F56" s="27" t="s">
        <v>154</v>
      </c>
      <c r="G56" s="28" t="s">
        <v>155</v>
      </c>
      <c r="H56" s="29" t="s">
        <v>156</v>
      </c>
      <c r="I56" s="30">
        <v>0.4</v>
      </c>
      <c r="J56" s="31"/>
      <c r="K56" s="32" t="s">
        <v>13</v>
      </c>
      <c r="L56" s="30">
        <f t="shared" si="5"/>
        <v>0</v>
      </c>
      <c r="M56" s="33"/>
    </row>
    <row r="57" spans="2:13" ht="38.25">
      <c r="B57" s="23" t="s">
        <v>33</v>
      </c>
      <c r="C57" s="24" t="s">
        <v>33</v>
      </c>
      <c r="D57" s="25" t="s">
        <v>157</v>
      </c>
      <c r="E57" s="26" t="s">
        <v>35</v>
      </c>
      <c r="F57" s="27" t="s">
        <v>158</v>
      </c>
      <c r="G57" s="28" t="s">
        <v>159</v>
      </c>
      <c r="H57" s="29" t="s">
        <v>51</v>
      </c>
      <c r="I57" s="30">
        <v>2.5</v>
      </c>
      <c r="J57" s="31"/>
      <c r="K57" s="32" t="s">
        <v>13</v>
      </c>
      <c r="L57" s="30">
        <f t="shared" si="5"/>
        <v>0</v>
      </c>
      <c r="M57" s="33"/>
    </row>
    <row r="58" spans="2:13" ht="38.25">
      <c r="B58" s="23" t="s">
        <v>33</v>
      </c>
      <c r="C58" s="24" t="s">
        <v>33</v>
      </c>
      <c r="D58" s="25" t="s">
        <v>160</v>
      </c>
      <c r="E58" s="26" t="s">
        <v>35</v>
      </c>
      <c r="F58" s="27" t="s">
        <v>161</v>
      </c>
      <c r="G58" s="28" t="s">
        <v>162</v>
      </c>
      <c r="H58" s="29" t="s">
        <v>46</v>
      </c>
      <c r="I58" s="30">
        <v>0.8</v>
      </c>
      <c r="J58" s="31"/>
      <c r="K58" s="32" t="s">
        <v>13</v>
      </c>
      <c r="L58" s="30">
        <f t="shared" si="5"/>
        <v>0</v>
      </c>
      <c r="M58" s="33"/>
    </row>
    <row r="59" spans="2:13" ht="51">
      <c r="B59" s="23" t="s">
        <v>33</v>
      </c>
      <c r="C59" s="24" t="s">
        <v>33</v>
      </c>
      <c r="D59" s="25" t="s">
        <v>163</v>
      </c>
      <c r="E59" s="26" t="s">
        <v>35</v>
      </c>
      <c r="F59" s="27" t="s">
        <v>164</v>
      </c>
      <c r="G59" s="28" t="s">
        <v>165</v>
      </c>
      <c r="H59" s="29" t="s">
        <v>156</v>
      </c>
      <c r="I59" s="30">
        <v>0.2</v>
      </c>
      <c r="J59" s="31"/>
      <c r="K59" s="32" t="s">
        <v>13</v>
      </c>
      <c r="L59" s="30">
        <f t="shared" si="5"/>
        <v>0</v>
      </c>
      <c r="M59" s="33"/>
    </row>
    <row r="60" spans="2:13" ht="38.25">
      <c r="B60" s="23" t="s">
        <v>33</v>
      </c>
      <c r="C60" s="24" t="s">
        <v>33</v>
      </c>
      <c r="D60" s="25" t="s">
        <v>166</v>
      </c>
      <c r="E60" s="26" t="s">
        <v>35</v>
      </c>
      <c r="F60" s="27" t="s">
        <v>167</v>
      </c>
      <c r="G60" s="28" t="s">
        <v>168</v>
      </c>
      <c r="H60" s="29" t="s">
        <v>46</v>
      </c>
      <c r="I60" s="30">
        <v>5.4</v>
      </c>
      <c r="J60" s="31"/>
      <c r="K60" s="32" t="s">
        <v>13</v>
      </c>
      <c r="L60" s="30">
        <f t="shared" si="5"/>
        <v>0</v>
      </c>
      <c r="M60" s="33"/>
    </row>
    <row r="61" spans="2:13" ht="38.25">
      <c r="B61" s="23" t="s">
        <v>33</v>
      </c>
      <c r="C61" s="24" t="s">
        <v>33</v>
      </c>
      <c r="D61" s="25" t="s">
        <v>169</v>
      </c>
      <c r="E61" s="26" t="s">
        <v>35</v>
      </c>
      <c r="F61" s="27" t="s">
        <v>170</v>
      </c>
      <c r="G61" s="28" t="s">
        <v>171</v>
      </c>
      <c r="H61" s="29" t="s">
        <v>156</v>
      </c>
      <c r="I61" s="30">
        <v>0.3</v>
      </c>
      <c r="J61" s="31"/>
      <c r="K61" s="32" t="s">
        <v>13</v>
      </c>
      <c r="L61" s="30">
        <f t="shared" si="5"/>
        <v>0</v>
      </c>
      <c r="M61" s="33"/>
    </row>
    <row r="62" spans="2:13" ht="51">
      <c r="B62" s="23" t="s">
        <v>33</v>
      </c>
      <c r="C62" s="24" t="s">
        <v>33</v>
      </c>
      <c r="D62" s="25" t="s">
        <v>172</v>
      </c>
      <c r="E62" s="26" t="s">
        <v>35</v>
      </c>
      <c r="F62" s="27" t="s">
        <v>173</v>
      </c>
      <c r="G62" s="28" t="s">
        <v>174</v>
      </c>
      <c r="H62" s="29" t="s">
        <v>175</v>
      </c>
      <c r="I62" s="30">
        <v>22.81</v>
      </c>
      <c r="J62" s="31"/>
      <c r="K62" s="32" t="s">
        <v>13</v>
      </c>
      <c r="L62" s="30">
        <f t="shared" si="5"/>
        <v>0</v>
      </c>
      <c r="M62" s="33"/>
    </row>
    <row r="63" spans="2:13" ht="38.25">
      <c r="B63" s="23" t="s">
        <v>33</v>
      </c>
      <c r="C63" s="24" t="s">
        <v>33</v>
      </c>
      <c r="D63" s="25" t="s">
        <v>176</v>
      </c>
      <c r="E63" s="39" t="s">
        <v>48</v>
      </c>
      <c r="F63" s="40" t="s">
        <v>177</v>
      </c>
      <c r="G63" s="28" t="s">
        <v>178</v>
      </c>
      <c r="H63" s="29" t="s">
        <v>179</v>
      </c>
      <c r="I63" s="30">
        <v>1</v>
      </c>
      <c r="J63" s="31"/>
      <c r="K63" s="32" t="s">
        <v>13</v>
      </c>
      <c r="L63" s="30">
        <f t="shared" si="5"/>
        <v>0</v>
      </c>
      <c r="M63" s="33"/>
    </row>
    <row r="64" spans="2:13">
      <c r="B64" s="42" t="s">
        <v>40</v>
      </c>
      <c r="C64" s="43" t="s">
        <v>40</v>
      </c>
      <c r="D64" s="44" t="s">
        <v>180</v>
      </c>
      <c r="E64" s="45" t="s">
        <v>35</v>
      </c>
      <c r="F64" s="46"/>
      <c r="G64" s="47" t="s">
        <v>181</v>
      </c>
      <c r="H64" s="48" t="s">
        <v>34</v>
      </c>
      <c r="I64" s="49">
        <v>0</v>
      </c>
      <c r="J64" s="50"/>
      <c r="K64" s="51" t="s">
        <v>13</v>
      </c>
      <c r="L64" s="49">
        <v>0</v>
      </c>
      <c r="M64" s="52"/>
    </row>
    <row r="65" spans="2:13" ht="38.25">
      <c r="B65" s="23" t="s">
        <v>33</v>
      </c>
      <c r="C65" s="24" t="s">
        <v>33</v>
      </c>
      <c r="D65" s="25" t="s">
        <v>182</v>
      </c>
      <c r="E65" s="26" t="s">
        <v>35</v>
      </c>
      <c r="F65" s="27" t="s">
        <v>151</v>
      </c>
      <c r="G65" s="28" t="s">
        <v>152</v>
      </c>
      <c r="H65" s="29" t="s">
        <v>46</v>
      </c>
      <c r="I65" s="30">
        <v>210</v>
      </c>
      <c r="J65" s="31"/>
      <c r="K65" s="32" t="s">
        <v>13</v>
      </c>
      <c r="L65" s="30">
        <f t="shared" ref="L65:L73" si="6">J65*1.2007</f>
        <v>0</v>
      </c>
      <c r="M65" s="33"/>
    </row>
    <row r="66" spans="2:13" ht="51">
      <c r="B66" s="23" t="s">
        <v>33</v>
      </c>
      <c r="C66" s="24" t="s">
        <v>33</v>
      </c>
      <c r="D66" s="25" t="s">
        <v>183</v>
      </c>
      <c r="E66" s="26" t="s">
        <v>35</v>
      </c>
      <c r="F66" s="27" t="s">
        <v>70</v>
      </c>
      <c r="G66" s="28" t="s">
        <v>71</v>
      </c>
      <c r="H66" s="29" t="s">
        <v>46</v>
      </c>
      <c r="I66" s="30">
        <v>210</v>
      </c>
      <c r="J66" s="31"/>
      <c r="K66" s="32" t="s">
        <v>13</v>
      </c>
      <c r="L66" s="30">
        <f t="shared" si="6"/>
        <v>0</v>
      </c>
      <c r="M66" s="33"/>
    </row>
    <row r="67" spans="2:13" ht="38.25">
      <c r="B67" s="23" t="s">
        <v>33</v>
      </c>
      <c r="C67" s="24" t="s">
        <v>33</v>
      </c>
      <c r="D67" s="25" t="s">
        <v>184</v>
      </c>
      <c r="E67" s="26" t="s">
        <v>35</v>
      </c>
      <c r="F67" s="27" t="s">
        <v>185</v>
      </c>
      <c r="G67" s="28" t="s">
        <v>186</v>
      </c>
      <c r="H67" s="29" t="s">
        <v>156</v>
      </c>
      <c r="I67" s="30">
        <v>10.5</v>
      </c>
      <c r="J67" s="31"/>
      <c r="K67" s="32" t="s">
        <v>13</v>
      </c>
      <c r="L67" s="30">
        <f t="shared" si="6"/>
        <v>0</v>
      </c>
      <c r="M67" s="33"/>
    </row>
    <row r="68" spans="2:13" ht="51">
      <c r="B68" s="23" t="s">
        <v>33</v>
      </c>
      <c r="C68" s="24" t="s">
        <v>33</v>
      </c>
      <c r="D68" s="25" t="s">
        <v>187</v>
      </c>
      <c r="E68" s="26" t="s">
        <v>35</v>
      </c>
      <c r="F68" s="40" t="s">
        <v>70</v>
      </c>
      <c r="G68" s="28" t="s">
        <v>71</v>
      </c>
      <c r="H68" s="29" t="s">
        <v>46</v>
      </c>
      <c r="I68" s="30">
        <v>210</v>
      </c>
      <c r="J68" s="31"/>
      <c r="K68" s="32" t="s">
        <v>13</v>
      </c>
      <c r="L68" s="30">
        <f t="shared" si="6"/>
        <v>0</v>
      </c>
      <c r="M68" s="33"/>
    </row>
    <row r="69" spans="2:13">
      <c r="B69" s="23" t="s">
        <v>33</v>
      </c>
      <c r="C69" s="24" t="s">
        <v>33</v>
      </c>
      <c r="D69" s="25" t="s">
        <v>188</v>
      </c>
      <c r="E69" s="26" t="s">
        <v>65</v>
      </c>
      <c r="F69" s="27" t="s">
        <v>189</v>
      </c>
      <c r="G69" s="28" t="s">
        <v>190</v>
      </c>
      <c r="H69" s="29" t="s">
        <v>191</v>
      </c>
      <c r="I69" s="30">
        <v>210</v>
      </c>
      <c r="J69" s="31"/>
      <c r="K69" s="32" t="s">
        <v>13</v>
      </c>
      <c r="L69" s="30">
        <f t="shared" si="6"/>
        <v>0</v>
      </c>
      <c r="M69" s="33"/>
    </row>
    <row r="70" spans="2:13" ht="51">
      <c r="B70" s="23" t="s">
        <v>33</v>
      </c>
      <c r="C70" s="24" t="s">
        <v>33</v>
      </c>
      <c r="D70" s="25" t="s">
        <v>192</v>
      </c>
      <c r="E70" s="26" t="s">
        <v>65</v>
      </c>
      <c r="F70" s="27" t="s">
        <v>193</v>
      </c>
      <c r="G70" s="28" t="s">
        <v>194</v>
      </c>
      <c r="H70" s="29" t="s">
        <v>191</v>
      </c>
      <c r="I70" s="30">
        <v>210</v>
      </c>
      <c r="J70" s="31"/>
      <c r="K70" s="32" t="s">
        <v>13</v>
      </c>
      <c r="L70" s="30">
        <f t="shared" si="6"/>
        <v>0</v>
      </c>
      <c r="M70" s="33"/>
    </row>
    <row r="71" spans="2:13" ht="38.25">
      <c r="B71" s="23" t="s">
        <v>33</v>
      </c>
      <c r="C71" s="24" t="s">
        <v>33</v>
      </c>
      <c r="D71" s="25" t="s">
        <v>195</v>
      </c>
      <c r="E71" s="26" t="s">
        <v>35</v>
      </c>
      <c r="F71" s="27" t="s">
        <v>196</v>
      </c>
      <c r="G71" s="28" t="s">
        <v>197</v>
      </c>
      <c r="H71" s="29" t="s">
        <v>156</v>
      </c>
      <c r="I71" s="30">
        <v>21</v>
      </c>
      <c r="J71" s="31"/>
      <c r="K71" s="32" t="s">
        <v>13</v>
      </c>
      <c r="L71" s="30">
        <f t="shared" si="6"/>
        <v>0</v>
      </c>
      <c r="M71" s="33"/>
    </row>
    <row r="72" spans="2:13" ht="38.25">
      <c r="B72" s="23" t="s">
        <v>33</v>
      </c>
      <c r="C72" s="24" t="s">
        <v>33</v>
      </c>
      <c r="D72" s="25" t="s">
        <v>198</v>
      </c>
      <c r="E72" s="26" t="s">
        <v>35</v>
      </c>
      <c r="F72" s="40" t="s">
        <v>199</v>
      </c>
      <c r="G72" s="28" t="s">
        <v>200</v>
      </c>
      <c r="H72" s="29" t="s">
        <v>46</v>
      </c>
      <c r="I72" s="30">
        <v>210</v>
      </c>
      <c r="J72" s="31"/>
      <c r="K72" s="32" t="s">
        <v>13</v>
      </c>
      <c r="L72" s="30">
        <f t="shared" si="6"/>
        <v>0</v>
      </c>
      <c r="M72" s="33"/>
    </row>
    <row r="73" spans="2:13" ht="38.25">
      <c r="B73" s="23" t="s">
        <v>33</v>
      </c>
      <c r="C73" s="24" t="s">
        <v>33</v>
      </c>
      <c r="D73" s="25" t="s">
        <v>201</v>
      </c>
      <c r="E73" s="26" t="s">
        <v>35</v>
      </c>
      <c r="F73" s="40" t="s">
        <v>202</v>
      </c>
      <c r="G73" s="28" t="s">
        <v>203</v>
      </c>
      <c r="H73" s="29" t="s">
        <v>51</v>
      </c>
      <c r="I73" s="30">
        <v>115</v>
      </c>
      <c r="J73" s="31"/>
      <c r="K73" s="32" t="s">
        <v>13</v>
      </c>
      <c r="L73" s="30">
        <f t="shared" si="6"/>
        <v>0</v>
      </c>
      <c r="M73" s="33"/>
    </row>
    <row r="74" spans="2:13">
      <c r="B74" s="87" t="s">
        <v>37</v>
      </c>
      <c r="C74" s="88" t="s">
        <v>37</v>
      </c>
      <c r="D74" s="89" t="s">
        <v>204</v>
      </c>
      <c r="E74" s="90" t="s">
        <v>35</v>
      </c>
      <c r="F74" s="91"/>
      <c r="G74" s="92" t="s">
        <v>205</v>
      </c>
      <c r="H74" s="93" t="s">
        <v>34</v>
      </c>
      <c r="I74" s="94">
        <v>0</v>
      </c>
      <c r="J74" s="95"/>
      <c r="K74" s="96" t="s">
        <v>13</v>
      </c>
      <c r="L74" s="94">
        <v>0</v>
      </c>
      <c r="M74" s="97"/>
    </row>
    <row r="75" spans="2:13">
      <c r="B75" s="42" t="s">
        <v>40</v>
      </c>
      <c r="C75" s="43" t="s">
        <v>40</v>
      </c>
      <c r="D75" s="44" t="s">
        <v>206</v>
      </c>
      <c r="E75" s="45" t="s">
        <v>35</v>
      </c>
      <c r="F75" s="46"/>
      <c r="G75" s="47" t="s">
        <v>207</v>
      </c>
      <c r="H75" s="48" t="s">
        <v>34</v>
      </c>
      <c r="I75" s="49">
        <v>0</v>
      </c>
      <c r="J75" s="50"/>
      <c r="K75" s="51" t="s">
        <v>13</v>
      </c>
      <c r="L75" s="49">
        <v>0</v>
      </c>
      <c r="M75" s="52"/>
    </row>
    <row r="76" spans="2:13" ht="63.75">
      <c r="B76" s="76" t="s">
        <v>33</v>
      </c>
      <c r="C76" s="77" t="s">
        <v>33</v>
      </c>
      <c r="D76" s="78" t="s">
        <v>208</v>
      </c>
      <c r="E76" s="79" t="s">
        <v>35</v>
      </c>
      <c r="F76" s="80" t="s">
        <v>209</v>
      </c>
      <c r="G76" s="81" t="s">
        <v>210</v>
      </c>
      <c r="H76" s="82" t="s">
        <v>156</v>
      </c>
      <c r="I76" s="83">
        <v>210</v>
      </c>
      <c r="J76" s="84"/>
      <c r="K76" s="85" t="s">
        <v>13</v>
      </c>
      <c r="L76" s="30">
        <f>J76*1.2007</f>
        <v>0</v>
      </c>
      <c r="M76" s="33"/>
    </row>
    <row r="77" spans="2:13">
      <c r="B77" s="106"/>
      <c r="C77" s="107"/>
      <c r="D77" s="107"/>
      <c r="E77" s="107"/>
      <c r="F77" s="107"/>
      <c r="G77" s="107"/>
      <c r="H77" s="107"/>
      <c r="I77" s="107"/>
      <c r="J77" s="107"/>
      <c r="K77" s="107"/>
      <c r="L77" s="107"/>
      <c r="M77" s="108"/>
    </row>
    <row r="78" spans="2:13"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8"/>
    </row>
    <row r="79" spans="2:13"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8"/>
    </row>
    <row r="80" spans="2:13">
      <c r="B80" s="63" t="s">
        <v>211</v>
      </c>
      <c r="C80" s="58"/>
      <c r="D80" s="101" t="s">
        <v>212</v>
      </c>
      <c r="E80" s="101"/>
      <c r="F80" s="101"/>
      <c r="G80" s="101"/>
      <c r="H80" s="101"/>
      <c r="I80" s="101"/>
      <c r="J80" s="101"/>
      <c r="K80" s="101"/>
      <c r="L80" s="58"/>
    </row>
    <row r="81" spans="2:12"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</row>
    <row r="82" spans="2:12">
      <c r="B82" s="64" t="s">
        <v>213</v>
      </c>
      <c r="C82" s="59"/>
      <c r="D82" s="59"/>
      <c r="E82" s="59"/>
      <c r="F82" s="59"/>
      <c r="G82" s="59"/>
      <c r="H82" s="59"/>
      <c r="I82" s="59"/>
      <c r="J82" s="59"/>
      <c r="K82" s="65"/>
      <c r="L82" s="58"/>
    </row>
    <row r="83" spans="2:12">
      <c r="B83" s="102"/>
      <c r="C83" s="102"/>
      <c r="D83" s="102"/>
      <c r="E83" s="102"/>
      <c r="F83" s="102"/>
      <c r="G83" s="102"/>
      <c r="H83" s="102"/>
      <c r="I83" s="102"/>
      <c r="J83" s="102"/>
      <c r="K83" s="102"/>
      <c r="L83" s="58"/>
    </row>
    <row r="84" spans="2:12">
      <c r="B84" s="102"/>
      <c r="C84" s="102"/>
      <c r="D84" s="102"/>
      <c r="E84" s="102"/>
      <c r="F84" s="102"/>
      <c r="G84" s="102"/>
      <c r="H84" s="102"/>
      <c r="I84" s="102"/>
      <c r="J84" s="102"/>
      <c r="K84" s="102"/>
      <c r="L84" s="58"/>
    </row>
    <row r="85" spans="2:12">
      <c r="B85" s="102"/>
      <c r="C85" s="102"/>
      <c r="D85" s="102"/>
      <c r="E85" s="102"/>
      <c r="F85" s="102"/>
      <c r="G85" s="102"/>
      <c r="H85" s="102"/>
      <c r="I85" s="102"/>
      <c r="J85" s="102"/>
      <c r="K85" s="102"/>
      <c r="L85" s="58"/>
    </row>
    <row r="86" spans="2:12"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3"/>
    </row>
    <row r="87" spans="2:12">
      <c r="B87" s="103" t="s">
        <v>214</v>
      </c>
      <c r="C87" s="103"/>
      <c r="D87" s="103"/>
      <c r="E87" s="103"/>
      <c r="F87" s="103"/>
      <c r="G87" s="103"/>
      <c r="H87" s="103"/>
      <c r="I87" s="103"/>
      <c r="J87" s="103"/>
      <c r="K87" s="103"/>
      <c r="L87" s="66"/>
    </row>
    <row r="88" spans="2:12">
      <c r="B88" s="105" t="s">
        <v>215</v>
      </c>
      <c r="C88" s="105"/>
      <c r="D88" s="105"/>
      <c r="E88" s="105"/>
      <c r="F88" s="105"/>
      <c r="G88" s="105"/>
      <c r="H88" s="105"/>
      <c r="I88" s="105"/>
      <c r="J88" s="105"/>
      <c r="K88" s="105"/>
      <c r="L88" s="66"/>
    </row>
    <row r="89" spans="2:12">
      <c r="B89" s="58"/>
      <c r="C89" s="58"/>
      <c r="D89" s="58"/>
      <c r="E89" s="58"/>
      <c r="F89" s="58"/>
      <c r="G89" s="58"/>
      <c r="H89" s="58"/>
      <c r="I89" s="58"/>
      <c r="J89" s="58"/>
      <c r="K89" s="58"/>
      <c r="L89" s="58"/>
    </row>
    <row r="90" spans="2:12">
      <c r="B90" s="104" t="s">
        <v>18</v>
      </c>
      <c r="C90" s="104"/>
      <c r="D90" s="104"/>
      <c r="E90" s="58"/>
      <c r="F90" s="74"/>
      <c r="G90" s="74"/>
      <c r="H90" s="74"/>
      <c r="I90" s="74"/>
      <c r="J90" s="72"/>
      <c r="K90" s="58"/>
      <c r="L90" s="58"/>
    </row>
    <row r="91" spans="2:12">
      <c r="B91" s="54" t="s">
        <v>216</v>
      </c>
      <c r="C91" s="58"/>
      <c r="D91" s="58"/>
      <c r="E91" s="58"/>
      <c r="F91" s="71" t="s">
        <v>217</v>
      </c>
      <c r="G91" s="71"/>
      <c r="H91" s="71"/>
      <c r="I91" s="71"/>
      <c r="J91" s="53"/>
      <c r="K91" s="58"/>
      <c r="L91" s="58"/>
    </row>
    <row r="92" spans="2:12">
      <c r="B92" s="58"/>
      <c r="C92" s="58"/>
      <c r="D92" s="58"/>
      <c r="E92" s="58"/>
      <c r="F92" s="55" t="s">
        <v>218</v>
      </c>
      <c r="G92" s="56"/>
      <c r="H92" s="68"/>
      <c r="I92" s="57"/>
      <c r="J92" s="53"/>
      <c r="K92" s="58"/>
      <c r="L92" s="58"/>
    </row>
    <row r="93" spans="2:12">
      <c r="B93" s="100">
        <v>45580</v>
      </c>
      <c r="C93" s="100"/>
      <c r="D93" s="100"/>
      <c r="E93" s="58"/>
      <c r="F93" s="55" t="s">
        <v>220</v>
      </c>
      <c r="G93" s="56"/>
      <c r="H93" s="57"/>
      <c r="I93" s="57"/>
      <c r="J93" s="53"/>
      <c r="K93" s="58"/>
      <c r="L93" s="58"/>
    </row>
    <row r="94" spans="2:12">
      <c r="B94" s="69" t="s">
        <v>222</v>
      </c>
      <c r="C94" s="70"/>
      <c r="D94" s="70"/>
      <c r="E94" s="58"/>
      <c r="F94" s="55" t="s">
        <v>223</v>
      </c>
      <c r="G94" s="56"/>
      <c r="H94" s="57"/>
      <c r="I94" s="57"/>
      <c r="J94" s="53"/>
      <c r="K94" s="58"/>
      <c r="L94" s="58"/>
    </row>
  </sheetData>
  <mergeCells count="16">
    <mergeCell ref="D10:E10"/>
    <mergeCell ref="H10:J10"/>
    <mergeCell ref="D9:E9"/>
    <mergeCell ref="H9:J9"/>
    <mergeCell ref="D6:E6"/>
    <mergeCell ref="H6:M6"/>
    <mergeCell ref="D7:E7"/>
    <mergeCell ref="H7:M7"/>
    <mergeCell ref="D16:G16"/>
    <mergeCell ref="B93:D93"/>
    <mergeCell ref="D80:K80"/>
    <mergeCell ref="B83:K85"/>
    <mergeCell ref="B87:K87"/>
    <mergeCell ref="B90:D90"/>
    <mergeCell ref="B88:K88"/>
    <mergeCell ref="B77:M7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K78"/>
  <sheetViews>
    <sheetView tabSelected="1" topLeftCell="A41" workbookViewId="0">
      <selection activeCell="M10" sqref="M10"/>
    </sheetView>
  </sheetViews>
  <sheetFormatPr defaultRowHeight="15"/>
  <cols>
    <col min="2" max="2" width="13.140625" customWidth="1"/>
    <col min="3" max="3" width="9" bestFit="1" customWidth="1"/>
    <col min="4" max="4" width="13.7109375" bestFit="1" customWidth="1"/>
    <col min="5" max="5" width="52.28515625" bestFit="1" customWidth="1"/>
    <col min="6" max="6" width="8.5703125" bestFit="1" customWidth="1"/>
    <col min="7" max="7" width="8.140625" bestFit="1" customWidth="1"/>
    <col min="8" max="8" width="9.28515625" bestFit="1" customWidth="1"/>
    <col min="9" max="9" width="7.28515625" bestFit="1" customWidth="1"/>
    <col min="10" max="10" width="9.28515625" bestFit="1" customWidth="1"/>
    <col min="11" max="11" width="12.7109375" bestFit="1" customWidth="1"/>
  </cols>
  <sheetData>
    <row r="3" spans="2:11" ht="15.75">
      <c r="B3" s="4"/>
      <c r="C3" s="4"/>
      <c r="D3" s="4"/>
      <c r="E3" s="6" t="s">
        <v>224</v>
      </c>
      <c r="F3" s="4"/>
      <c r="G3" s="6"/>
      <c r="H3" s="4"/>
      <c r="I3" s="4"/>
      <c r="J3" s="4"/>
      <c r="K3" s="3" t="s">
        <v>1</v>
      </c>
    </row>
    <row r="4" spans="2:11">
      <c r="B4" s="7"/>
      <c r="C4" s="7"/>
      <c r="D4" s="7"/>
      <c r="E4" s="8" t="s">
        <v>2</v>
      </c>
      <c r="F4" s="7"/>
      <c r="G4" s="7"/>
      <c r="H4" s="7"/>
      <c r="I4" s="7"/>
      <c r="J4" s="7"/>
      <c r="K4" s="1" t="s">
        <v>3</v>
      </c>
    </row>
    <row r="5" spans="2:11">
      <c r="B5" s="7"/>
      <c r="C5" s="7"/>
      <c r="D5" s="7"/>
      <c r="E5" s="9"/>
      <c r="F5" s="7"/>
      <c r="G5" s="7"/>
      <c r="H5" s="7"/>
      <c r="I5" s="7"/>
      <c r="J5" s="7"/>
      <c r="K5" s="7"/>
    </row>
    <row r="6" spans="2:11">
      <c r="B6" s="109" t="s">
        <v>4</v>
      </c>
      <c r="C6" s="109"/>
      <c r="D6" s="60" t="s">
        <v>5</v>
      </c>
      <c r="E6" s="60" t="s">
        <v>6</v>
      </c>
      <c r="F6" s="109" t="s">
        <v>7</v>
      </c>
      <c r="G6" s="109"/>
      <c r="H6" s="109"/>
      <c r="I6" s="109"/>
      <c r="J6" s="109"/>
      <c r="K6" s="109"/>
    </row>
    <row r="7" spans="2:11" ht="15" customHeight="1">
      <c r="B7" s="111">
        <v>0</v>
      </c>
      <c r="C7" s="111"/>
      <c r="D7" s="11">
        <v>0</v>
      </c>
      <c r="E7" s="12">
        <v>0</v>
      </c>
      <c r="F7" s="111" t="s">
        <v>8</v>
      </c>
      <c r="G7" s="111"/>
      <c r="H7" s="111"/>
      <c r="I7" s="111"/>
      <c r="J7" s="111"/>
      <c r="K7" s="111"/>
    </row>
    <row r="8" spans="2:11">
      <c r="B8" s="13"/>
      <c r="C8" s="13"/>
      <c r="D8" s="14"/>
      <c r="E8" s="14"/>
      <c r="F8" s="13"/>
      <c r="G8" s="13"/>
      <c r="H8" s="13"/>
      <c r="I8" s="13"/>
      <c r="J8" s="13"/>
      <c r="K8" s="13"/>
    </row>
    <row r="9" spans="2:11">
      <c r="B9" s="109" t="s">
        <v>9</v>
      </c>
      <c r="C9" s="109"/>
      <c r="D9" s="60" t="s">
        <v>10</v>
      </c>
      <c r="E9" s="60" t="s">
        <v>11</v>
      </c>
      <c r="F9" s="110" t="s">
        <v>12</v>
      </c>
      <c r="G9" s="110"/>
      <c r="H9" s="110"/>
      <c r="I9" s="61" t="s">
        <v>13</v>
      </c>
      <c r="J9" s="61" t="s">
        <v>14</v>
      </c>
      <c r="K9" s="62" t="s">
        <v>15</v>
      </c>
    </row>
    <row r="10" spans="2:11" ht="25.5" customHeight="1">
      <c r="B10" s="111" t="s">
        <v>16</v>
      </c>
      <c r="C10" s="111"/>
      <c r="D10" s="17" t="s">
        <v>17</v>
      </c>
      <c r="E10" s="12" t="s">
        <v>8</v>
      </c>
      <c r="F10" s="112" t="s">
        <v>18</v>
      </c>
      <c r="G10" s="112"/>
      <c r="H10" s="112"/>
      <c r="I10" s="113">
        <v>0.20069999999999999</v>
      </c>
      <c r="J10" s="113">
        <v>0</v>
      </c>
      <c r="K10" s="114">
        <v>0</v>
      </c>
    </row>
    <row r="11" spans="2:11">
      <c r="B11" s="2"/>
      <c r="C11" s="7"/>
      <c r="D11" s="7"/>
      <c r="E11" s="7"/>
      <c r="F11" s="7"/>
      <c r="G11" s="7"/>
      <c r="H11" s="7"/>
      <c r="I11" s="7"/>
      <c r="J11" s="7"/>
      <c r="K11" s="7"/>
    </row>
    <row r="12" spans="2:11">
      <c r="B12" s="2"/>
      <c r="C12" s="7"/>
      <c r="D12" s="7"/>
      <c r="E12" s="7"/>
      <c r="F12" s="7"/>
      <c r="G12" s="7"/>
      <c r="H12" s="7"/>
      <c r="I12" s="7"/>
      <c r="J12" s="7"/>
      <c r="K12" s="7"/>
    </row>
    <row r="13" spans="2:11">
      <c r="B13" s="7"/>
      <c r="C13" s="7"/>
      <c r="D13" s="7"/>
      <c r="E13" s="7"/>
      <c r="F13" s="7"/>
      <c r="G13" s="7"/>
      <c r="H13" s="7"/>
      <c r="I13" s="7"/>
      <c r="J13" s="7"/>
      <c r="K13" s="7"/>
    </row>
    <row r="14" spans="2:11">
      <c r="B14" s="7"/>
      <c r="C14" s="7"/>
      <c r="D14" s="7"/>
      <c r="E14" s="7"/>
      <c r="F14" s="7"/>
      <c r="G14" s="7"/>
      <c r="H14" s="7"/>
      <c r="I14" s="7"/>
      <c r="J14" s="7"/>
      <c r="K14" s="7"/>
    </row>
    <row r="15" spans="2:11" ht="51">
      <c r="B15" s="20" t="s">
        <v>23</v>
      </c>
      <c r="C15" s="20" t="s">
        <v>24</v>
      </c>
      <c r="D15" s="20" t="s">
        <v>25</v>
      </c>
      <c r="E15" s="20" t="s">
        <v>26</v>
      </c>
      <c r="F15" s="22" t="s">
        <v>27</v>
      </c>
      <c r="G15" s="20" t="s">
        <v>28</v>
      </c>
      <c r="H15" s="20" t="s">
        <v>29</v>
      </c>
      <c r="I15" s="20" t="s">
        <v>30</v>
      </c>
      <c r="J15" s="20" t="s">
        <v>31</v>
      </c>
      <c r="K15" s="20" t="s">
        <v>32</v>
      </c>
    </row>
    <row r="16" spans="2:11" ht="15" customHeight="1">
      <c r="B16" s="99" t="s">
        <v>8</v>
      </c>
      <c r="C16" s="99"/>
      <c r="D16" s="99"/>
      <c r="E16" s="99"/>
      <c r="F16" s="35"/>
      <c r="G16" s="36"/>
      <c r="H16" s="36"/>
      <c r="I16" s="37"/>
      <c r="J16" s="36"/>
      <c r="K16" s="38">
        <v>195255.83</v>
      </c>
    </row>
    <row r="17" spans="2:11" ht="38.25">
      <c r="B17" s="98">
        <v>1</v>
      </c>
      <c r="C17" s="26" t="s">
        <v>35</v>
      </c>
      <c r="D17" s="40" t="s">
        <v>44</v>
      </c>
      <c r="E17" s="28" t="s">
        <v>45</v>
      </c>
      <c r="F17" s="29" t="s">
        <v>46</v>
      </c>
      <c r="G17" s="30">
        <v>2.5</v>
      </c>
      <c r="H17" s="31"/>
      <c r="I17" s="32" t="s">
        <v>13</v>
      </c>
      <c r="J17" s="30">
        <f t="shared" ref="J17:J57" si="0">H17*1.2007</f>
        <v>0</v>
      </c>
      <c r="K17" s="33">
        <f t="shared" ref="K17:K57" si="1">J17*G17</f>
        <v>0</v>
      </c>
    </row>
    <row r="18" spans="2:11" ht="25.5">
      <c r="B18" s="98">
        <v>2</v>
      </c>
      <c r="C18" s="26" t="s">
        <v>48</v>
      </c>
      <c r="D18" s="40" t="s">
        <v>49</v>
      </c>
      <c r="E18" s="28" t="s">
        <v>50</v>
      </c>
      <c r="F18" s="29" t="s">
        <v>51</v>
      </c>
      <c r="G18" s="30">
        <v>175</v>
      </c>
      <c r="H18" s="31"/>
      <c r="I18" s="32" t="s">
        <v>13</v>
      </c>
      <c r="J18" s="30">
        <f t="shared" si="0"/>
        <v>0</v>
      </c>
      <c r="K18" s="33">
        <f t="shared" si="1"/>
        <v>0</v>
      </c>
    </row>
    <row r="19" spans="2:11" ht="51">
      <c r="B19" s="98">
        <v>3</v>
      </c>
      <c r="C19" s="26" t="s">
        <v>35</v>
      </c>
      <c r="D19" s="40" t="s">
        <v>55</v>
      </c>
      <c r="E19" s="28" t="s">
        <v>56</v>
      </c>
      <c r="F19" s="29" t="s">
        <v>46</v>
      </c>
      <c r="G19" s="30">
        <v>924</v>
      </c>
      <c r="H19" s="31"/>
      <c r="I19" s="32" t="s">
        <v>13</v>
      </c>
      <c r="J19" s="30">
        <f t="shared" si="0"/>
        <v>0</v>
      </c>
      <c r="K19" s="33">
        <f t="shared" si="1"/>
        <v>0</v>
      </c>
    </row>
    <row r="20" spans="2:11" ht="25.5">
      <c r="B20" s="98">
        <v>4</v>
      </c>
      <c r="C20" s="26" t="s">
        <v>35</v>
      </c>
      <c r="D20" s="40" t="s">
        <v>60</v>
      </c>
      <c r="E20" s="28" t="s">
        <v>61</v>
      </c>
      <c r="F20" s="29" t="s">
        <v>51</v>
      </c>
      <c r="G20" s="30">
        <v>15</v>
      </c>
      <c r="H20" s="31"/>
      <c r="I20" s="32" t="s">
        <v>13</v>
      </c>
      <c r="J20" s="30">
        <f t="shared" si="0"/>
        <v>0</v>
      </c>
      <c r="K20" s="33">
        <f t="shared" si="1"/>
        <v>0</v>
      </c>
    </row>
    <row r="21" spans="2:11" ht="25.5">
      <c r="B21" s="98">
        <v>5</v>
      </c>
      <c r="C21" s="26" t="s">
        <v>65</v>
      </c>
      <c r="D21" s="40" t="s">
        <v>66</v>
      </c>
      <c r="E21" s="28" t="s">
        <v>67</v>
      </c>
      <c r="F21" s="29" t="s">
        <v>68</v>
      </c>
      <c r="G21" s="30">
        <v>55.44</v>
      </c>
      <c r="H21" s="31"/>
      <c r="I21" s="32" t="s">
        <v>13</v>
      </c>
      <c r="J21" s="30">
        <f t="shared" si="0"/>
        <v>0</v>
      </c>
      <c r="K21" s="33">
        <f t="shared" si="1"/>
        <v>0</v>
      </c>
    </row>
    <row r="22" spans="2:11" ht="51">
      <c r="B22" s="98">
        <v>6</v>
      </c>
      <c r="C22" s="26" t="s">
        <v>35</v>
      </c>
      <c r="D22" s="27" t="s">
        <v>70</v>
      </c>
      <c r="E22" s="28" t="s">
        <v>71</v>
      </c>
      <c r="F22" s="29" t="s">
        <v>46</v>
      </c>
      <c r="G22" s="30">
        <v>1344</v>
      </c>
      <c r="H22" s="31"/>
      <c r="I22" s="32" t="s">
        <v>13</v>
      </c>
      <c r="J22" s="30">
        <f t="shared" si="0"/>
        <v>0</v>
      </c>
      <c r="K22" s="33">
        <f t="shared" si="1"/>
        <v>0</v>
      </c>
    </row>
    <row r="23" spans="2:11" ht="38.25">
      <c r="B23" s="98">
        <v>7</v>
      </c>
      <c r="C23" s="26" t="s">
        <v>35</v>
      </c>
      <c r="D23" s="27" t="s">
        <v>73</v>
      </c>
      <c r="E23" s="28" t="s">
        <v>74</v>
      </c>
      <c r="F23" s="29" t="s">
        <v>46</v>
      </c>
      <c r="G23" s="30">
        <v>700</v>
      </c>
      <c r="H23" s="31"/>
      <c r="I23" s="32" t="s">
        <v>13</v>
      </c>
      <c r="J23" s="30">
        <f t="shared" si="0"/>
        <v>0</v>
      </c>
      <c r="K23" s="33">
        <f t="shared" si="1"/>
        <v>0</v>
      </c>
    </row>
    <row r="24" spans="2:11" ht="63.75">
      <c r="B24" s="98">
        <v>8</v>
      </c>
      <c r="C24" s="26" t="s">
        <v>35</v>
      </c>
      <c r="D24" s="27" t="s">
        <v>78</v>
      </c>
      <c r="E24" s="28" t="s">
        <v>79</v>
      </c>
      <c r="F24" s="29" t="s">
        <v>51</v>
      </c>
      <c r="G24" s="30">
        <v>572</v>
      </c>
      <c r="H24" s="31"/>
      <c r="I24" s="32" t="s">
        <v>13</v>
      </c>
      <c r="J24" s="30">
        <f t="shared" si="0"/>
        <v>0</v>
      </c>
      <c r="K24" s="33">
        <f t="shared" si="1"/>
        <v>0</v>
      </c>
    </row>
    <row r="25" spans="2:11">
      <c r="B25" s="98">
        <v>9</v>
      </c>
      <c r="C25" s="39" t="s">
        <v>81</v>
      </c>
      <c r="D25" s="40" t="s">
        <v>82</v>
      </c>
      <c r="E25" s="28" t="s">
        <v>83</v>
      </c>
      <c r="F25" s="41" t="s">
        <v>51</v>
      </c>
      <c r="G25" s="30">
        <v>298</v>
      </c>
      <c r="H25" s="31"/>
      <c r="I25" s="32" t="s">
        <v>13</v>
      </c>
      <c r="J25" s="30">
        <f t="shared" si="0"/>
        <v>0</v>
      </c>
      <c r="K25" s="33">
        <f t="shared" si="1"/>
        <v>0</v>
      </c>
    </row>
    <row r="26" spans="2:11" ht="63.75">
      <c r="B26" s="98">
        <v>10</v>
      </c>
      <c r="C26" s="26" t="s">
        <v>35</v>
      </c>
      <c r="D26" s="27" t="s">
        <v>85</v>
      </c>
      <c r="E26" s="28" t="s">
        <v>86</v>
      </c>
      <c r="F26" s="29" t="s">
        <v>51</v>
      </c>
      <c r="G26" s="30">
        <v>14</v>
      </c>
      <c r="H26" s="31"/>
      <c r="I26" s="32" t="s">
        <v>13</v>
      </c>
      <c r="J26" s="30">
        <f t="shared" si="0"/>
        <v>0</v>
      </c>
      <c r="K26" s="33">
        <f t="shared" si="1"/>
        <v>0</v>
      </c>
    </row>
    <row r="27" spans="2:11" ht="38.25">
      <c r="B27" s="98">
        <v>11</v>
      </c>
      <c r="C27" s="26" t="s">
        <v>35</v>
      </c>
      <c r="D27" s="40" t="s">
        <v>90</v>
      </c>
      <c r="E27" s="28" t="s">
        <v>91</v>
      </c>
      <c r="F27" s="29" t="s">
        <v>46</v>
      </c>
      <c r="G27" s="30">
        <v>145</v>
      </c>
      <c r="H27" s="31"/>
      <c r="I27" s="32" t="s">
        <v>13</v>
      </c>
      <c r="J27" s="30">
        <f t="shared" si="0"/>
        <v>0</v>
      </c>
      <c r="K27" s="33">
        <f t="shared" si="1"/>
        <v>0</v>
      </c>
    </row>
    <row r="28" spans="2:11" ht="38.25">
      <c r="B28" s="98">
        <v>12</v>
      </c>
      <c r="C28" s="26" t="s">
        <v>48</v>
      </c>
      <c r="D28" s="27" t="s">
        <v>98</v>
      </c>
      <c r="E28" s="28" t="s">
        <v>99</v>
      </c>
      <c r="F28" s="29" t="s">
        <v>100</v>
      </c>
      <c r="G28" s="30">
        <v>31</v>
      </c>
      <c r="H28" s="31"/>
      <c r="I28" s="32" t="s">
        <v>13</v>
      </c>
      <c r="J28" s="30">
        <f t="shared" si="0"/>
        <v>0</v>
      </c>
      <c r="K28" s="33">
        <f t="shared" si="1"/>
        <v>0</v>
      </c>
    </row>
    <row r="29" spans="2:11" ht="51">
      <c r="B29" s="98">
        <v>13</v>
      </c>
      <c r="C29" s="26" t="s">
        <v>35</v>
      </c>
      <c r="D29" s="27" t="s">
        <v>102</v>
      </c>
      <c r="E29" s="28" t="s">
        <v>103</v>
      </c>
      <c r="F29" s="29" t="s">
        <v>46</v>
      </c>
      <c r="G29" s="30">
        <v>5</v>
      </c>
      <c r="H29" s="31"/>
      <c r="I29" s="32" t="s">
        <v>13</v>
      </c>
      <c r="J29" s="30">
        <f t="shared" si="0"/>
        <v>0</v>
      </c>
      <c r="K29" s="33">
        <f t="shared" si="1"/>
        <v>0</v>
      </c>
    </row>
    <row r="30" spans="2:11" ht="25.5">
      <c r="B30" s="98">
        <v>14</v>
      </c>
      <c r="C30" s="26" t="s">
        <v>48</v>
      </c>
      <c r="D30" s="27" t="s">
        <v>105</v>
      </c>
      <c r="E30" s="28" t="s">
        <v>106</v>
      </c>
      <c r="F30" s="29" t="s">
        <v>100</v>
      </c>
      <c r="G30" s="30">
        <v>31</v>
      </c>
      <c r="H30" s="31"/>
      <c r="I30" s="32" t="s">
        <v>13</v>
      </c>
      <c r="J30" s="30">
        <f t="shared" si="0"/>
        <v>0</v>
      </c>
      <c r="K30" s="33">
        <f t="shared" si="1"/>
        <v>0</v>
      </c>
    </row>
    <row r="31" spans="2:11" ht="25.5">
      <c r="B31" s="98">
        <v>15</v>
      </c>
      <c r="C31" s="26" t="s">
        <v>35</v>
      </c>
      <c r="D31" s="27" t="s">
        <v>108</v>
      </c>
      <c r="E31" s="28" t="s">
        <v>109</v>
      </c>
      <c r="F31" s="29" t="s">
        <v>46</v>
      </c>
      <c r="G31" s="30">
        <v>31</v>
      </c>
      <c r="H31" s="31"/>
      <c r="I31" s="32" t="s">
        <v>13</v>
      </c>
      <c r="J31" s="30">
        <f t="shared" si="0"/>
        <v>0</v>
      </c>
      <c r="K31" s="33">
        <f t="shared" si="1"/>
        <v>0</v>
      </c>
    </row>
    <row r="32" spans="2:11" ht="25.5">
      <c r="B32" s="98">
        <v>16</v>
      </c>
      <c r="C32" s="26" t="s">
        <v>35</v>
      </c>
      <c r="D32" s="27" t="s">
        <v>113</v>
      </c>
      <c r="E32" s="28" t="s">
        <v>114</v>
      </c>
      <c r="F32" s="29" t="s">
        <v>46</v>
      </c>
      <c r="G32" s="30">
        <v>3.36</v>
      </c>
      <c r="H32" s="31"/>
      <c r="I32" s="32" t="s">
        <v>13</v>
      </c>
      <c r="J32" s="30">
        <f t="shared" si="0"/>
        <v>0</v>
      </c>
      <c r="K32" s="33">
        <f t="shared" si="1"/>
        <v>0</v>
      </c>
    </row>
    <row r="33" spans="2:11" ht="63.75">
      <c r="B33" s="98">
        <v>17</v>
      </c>
      <c r="C33" s="26" t="s">
        <v>35</v>
      </c>
      <c r="D33" s="40" t="s">
        <v>116</v>
      </c>
      <c r="E33" s="28" t="s">
        <v>117</v>
      </c>
      <c r="F33" s="29" t="s">
        <v>118</v>
      </c>
      <c r="G33" s="30">
        <v>3.36</v>
      </c>
      <c r="H33" s="31"/>
      <c r="I33" s="32" t="s">
        <v>13</v>
      </c>
      <c r="J33" s="30">
        <f t="shared" si="0"/>
        <v>0</v>
      </c>
      <c r="K33" s="33">
        <f t="shared" si="1"/>
        <v>0</v>
      </c>
    </row>
    <row r="34" spans="2:11" ht="51">
      <c r="B34" s="98">
        <v>18</v>
      </c>
      <c r="C34" s="26" t="s">
        <v>35</v>
      </c>
      <c r="D34" s="27" t="s">
        <v>120</v>
      </c>
      <c r="E34" s="28" t="s">
        <v>121</v>
      </c>
      <c r="F34" s="29" t="s">
        <v>118</v>
      </c>
      <c r="G34" s="30">
        <v>2</v>
      </c>
      <c r="H34" s="31"/>
      <c r="I34" s="32" t="s">
        <v>13</v>
      </c>
      <c r="J34" s="30">
        <f t="shared" si="0"/>
        <v>0</v>
      </c>
      <c r="K34" s="33">
        <f t="shared" si="1"/>
        <v>0</v>
      </c>
    </row>
    <row r="35" spans="2:11" ht="25.5">
      <c r="B35" s="98">
        <v>19</v>
      </c>
      <c r="C35" s="26" t="s">
        <v>48</v>
      </c>
      <c r="D35" s="27" t="s">
        <v>123</v>
      </c>
      <c r="E35" s="28" t="s">
        <v>124</v>
      </c>
      <c r="F35" s="29" t="s">
        <v>46</v>
      </c>
      <c r="G35" s="30">
        <v>3.36</v>
      </c>
      <c r="H35" s="31"/>
      <c r="I35" s="32" t="s">
        <v>13</v>
      </c>
      <c r="J35" s="30">
        <f t="shared" si="0"/>
        <v>0</v>
      </c>
      <c r="K35" s="33">
        <f t="shared" si="1"/>
        <v>0</v>
      </c>
    </row>
    <row r="36" spans="2:11" ht="38.25">
      <c r="B36" s="98">
        <v>20</v>
      </c>
      <c r="C36" s="26" t="s">
        <v>35</v>
      </c>
      <c r="D36" s="27" t="s">
        <v>126</v>
      </c>
      <c r="E36" s="28" t="s">
        <v>127</v>
      </c>
      <c r="F36" s="29" t="s">
        <v>46</v>
      </c>
      <c r="G36" s="30">
        <v>0.5</v>
      </c>
      <c r="H36" s="31"/>
      <c r="I36" s="32" t="s">
        <v>13</v>
      </c>
      <c r="J36" s="30">
        <f t="shared" si="0"/>
        <v>0</v>
      </c>
      <c r="K36" s="33">
        <f t="shared" si="1"/>
        <v>0</v>
      </c>
    </row>
    <row r="37" spans="2:11" ht="25.5">
      <c r="B37" s="98">
        <v>21</v>
      </c>
      <c r="C37" s="26" t="s">
        <v>35</v>
      </c>
      <c r="D37" s="27" t="s">
        <v>129</v>
      </c>
      <c r="E37" s="28" t="s">
        <v>130</v>
      </c>
      <c r="F37" s="29" t="s">
        <v>46</v>
      </c>
      <c r="G37" s="30">
        <v>0.5</v>
      </c>
      <c r="H37" s="31"/>
      <c r="I37" s="32" t="s">
        <v>13</v>
      </c>
      <c r="J37" s="30">
        <f t="shared" si="0"/>
        <v>0</v>
      </c>
      <c r="K37" s="33">
        <f t="shared" si="1"/>
        <v>0</v>
      </c>
    </row>
    <row r="38" spans="2:11" ht="38.25">
      <c r="B38" s="98">
        <v>22</v>
      </c>
      <c r="C38" s="26" t="s">
        <v>35</v>
      </c>
      <c r="D38" s="40" t="s">
        <v>132</v>
      </c>
      <c r="E38" s="28" t="s">
        <v>133</v>
      </c>
      <c r="F38" s="29" t="s">
        <v>46</v>
      </c>
      <c r="G38" s="30">
        <v>0.5</v>
      </c>
      <c r="H38" s="31"/>
      <c r="I38" s="32" t="s">
        <v>13</v>
      </c>
      <c r="J38" s="30">
        <f t="shared" si="0"/>
        <v>0</v>
      </c>
      <c r="K38" s="33">
        <f t="shared" si="1"/>
        <v>0</v>
      </c>
    </row>
    <row r="39" spans="2:11" ht="25.5">
      <c r="B39" s="98">
        <v>23</v>
      </c>
      <c r="C39" s="26" t="s">
        <v>35</v>
      </c>
      <c r="D39" s="27" t="s">
        <v>137</v>
      </c>
      <c r="E39" s="28" t="s">
        <v>138</v>
      </c>
      <c r="F39" s="29" t="s">
        <v>46</v>
      </c>
      <c r="G39" s="30">
        <v>100</v>
      </c>
      <c r="H39" s="31"/>
      <c r="I39" s="32" t="s">
        <v>13</v>
      </c>
      <c r="J39" s="30">
        <f t="shared" si="0"/>
        <v>0</v>
      </c>
      <c r="K39" s="33">
        <f t="shared" si="1"/>
        <v>0</v>
      </c>
    </row>
    <row r="40" spans="2:11" ht="25.5">
      <c r="B40" s="98">
        <v>24</v>
      </c>
      <c r="C40" s="26" t="s">
        <v>48</v>
      </c>
      <c r="D40" s="27" t="s">
        <v>140</v>
      </c>
      <c r="E40" s="28" t="s">
        <v>141</v>
      </c>
      <c r="F40" s="29" t="s">
        <v>46</v>
      </c>
      <c r="G40" s="30">
        <v>100</v>
      </c>
      <c r="H40" s="31"/>
      <c r="I40" s="32" t="s">
        <v>13</v>
      </c>
      <c r="J40" s="30">
        <f t="shared" si="0"/>
        <v>0</v>
      </c>
      <c r="K40" s="33">
        <f t="shared" si="1"/>
        <v>0</v>
      </c>
    </row>
    <row r="41" spans="2:11" ht="38.25">
      <c r="B41" s="98">
        <v>25</v>
      </c>
      <c r="C41" s="39" t="s">
        <v>145</v>
      </c>
      <c r="D41" s="40" t="s">
        <v>146</v>
      </c>
      <c r="E41" s="28" t="s">
        <v>147</v>
      </c>
      <c r="F41" s="41" t="s">
        <v>46</v>
      </c>
      <c r="G41" s="30">
        <v>206</v>
      </c>
      <c r="H41" s="31"/>
      <c r="I41" s="32" t="s">
        <v>13</v>
      </c>
      <c r="J41" s="30">
        <f t="shared" si="0"/>
        <v>0</v>
      </c>
      <c r="K41" s="33">
        <f t="shared" si="1"/>
        <v>0</v>
      </c>
    </row>
    <row r="42" spans="2:11" ht="38.25">
      <c r="B42" s="98">
        <v>26</v>
      </c>
      <c r="C42" s="26" t="s">
        <v>35</v>
      </c>
      <c r="D42" s="27" t="s">
        <v>151</v>
      </c>
      <c r="E42" s="28" t="s">
        <v>152</v>
      </c>
      <c r="F42" s="29" t="s">
        <v>46</v>
      </c>
      <c r="G42" s="30">
        <v>211</v>
      </c>
      <c r="H42" s="31"/>
      <c r="I42" s="32" t="s">
        <v>13</v>
      </c>
      <c r="J42" s="30">
        <f t="shared" si="0"/>
        <v>0</v>
      </c>
      <c r="K42" s="33">
        <f t="shared" si="1"/>
        <v>0</v>
      </c>
    </row>
    <row r="43" spans="2:11" ht="25.5">
      <c r="B43" s="98">
        <v>27</v>
      </c>
      <c r="C43" s="26" t="s">
        <v>35</v>
      </c>
      <c r="D43" s="27" t="s">
        <v>154</v>
      </c>
      <c r="E43" s="28" t="s">
        <v>155</v>
      </c>
      <c r="F43" s="29" t="s">
        <v>156</v>
      </c>
      <c r="G43" s="30">
        <v>0.4</v>
      </c>
      <c r="H43" s="31"/>
      <c r="I43" s="32" t="s">
        <v>13</v>
      </c>
      <c r="J43" s="30">
        <f t="shared" si="0"/>
        <v>0</v>
      </c>
      <c r="K43" s="33">
        <f t="shared" si="1"/>
        <v>0</v>
      </c>
    </row>
    <row r="44" spans="2:11" ht="38.25">
      <c r="B44" s="98">
        <v>28</v>
      </c>
      <c r="C44" s="26" t="s">
        <v>35</v>
      </c>
      <c r="D44" s="27" t="s">
        <v>158</v>
      </c>
      <c r="E44" s="28" t="s">
        <v>159</v>
      </c>
      <c r="F44" s="29" t="s">
        <v>51</v>
      </c>
      <c r="G44" s="30">
        <v>2.5</v>
      </c>
      <c r="H44" s="31"/>
      <c r="I44" s="32" t="s">
        <v>13</v>
      </c>
      <c r="J44" s="30">
        <f t="shared" si="0"/>
        <v>0</v>
      </c>
      <c r="K44" s="33">
        <f t="shared" si="1"/>
        <v>0</v>
      </c>
    </row>
    <row r="45" spans="2:11" ht="38.25">
      <c r="B45" s="98">
        <v>29</v>
      </c>
      <c r="C45" s="26" t="s">
        <v>35</v>
      </c>
      <c r="D45" s="27" t="s">
        <v>161</v>
      </c>
      <c r="E45" s="28" t="s">
        <v>162</v>
      </c>
      <c r="F45" s="29" t="s">
        <v>46</v>
      </c>
      <c r="G45" s="30">
        <v>0.8</v>
      </c>
      <c r="H45" s="31"/>
      <c r="I45" s="32" t="s">
        <v>13</v>
      </c>
      <c r="J45" s="30">
        <f t="shared" si="0"/>
        <v>0</v>
      </c>
      <c r="K45" s="33">
        <f t="shared" si="1"/>
        <v>0</v>
      </c>
    </row>
    <row r="46" spans="2:11" ht="51">
      <c r="B46" s="98">
        <v>30</v>
      </c>
      <c r="C46" s="26" t="s">
        <v>35</v>
      </c>
      <c r="D46" s="27" t="s">
        <v>164</v>
      </c>
      <c r="E46" s="28" t="s">
        <v>165</v>
      </c>
      <c r="F46" s="29" t="s">
        <v>156</v>
      </c>
      <c r="G46" s="30">
        <v>0.2</v>
      </c>
      <c r="H46" s="31"/>
      <c r="I46" s="32" t="s">
        <v>13</v>
      </c>
      <c r="J46" s="30">
        <f t="shared" si="0"/>
        <v>0</v>
      </c>
      <c r="K46" s="33">
        <f t="shared" si="1"/>
        <v>0</v>
      </c>
    </row>
    <row r="47" spans="2:11" ht="38.25">
      <c r="B47" s="98">
        <v>31</v>
      </c>
      <c r="C47" s="26" t="s">
        <v>35</v>
      </c>
      <c r="D47" s="27" t="s">
        <v>167</v>
      </c>
      <c r="E47" s="28" t="s">
        <v>168</v>
      </c>
      <c r="F47" s="29" t="s">
        <v>46</v>
      </c>
      <c r="G47" s="30">
        <v>5.4</v>
      </c>
      <c r="H47" s="31"/>
      <c r="I47" s="32" t="s">
        <v>13</v>
      </c>
      <c r="J47" s="30">
        <f t="shared" si="0"/>
        <v>0</v>
      </c>
      <c r="K47" s="33">
        <f t="shared" si="1"/>
        <v>0</v>
      </c>
    </row>
    <row r="48" spans="2:11" ht="38.25">
      <c r="B48" s="98">
        <v>32</v>
      </c>
      <c r="C48" s="26" t="s">
        <v>35</v>
      </c>
      <c r="D48" s="27" t="s">
        <v>170</v>
      </c>
      <c r="E48" s="28" t="s">
        <v>171</v>
      </c>
      <c r="F48" s="29" t="s">
        <v>156</v>
      </c>
      <c r="G48" s="30">
        <v>0.3</v>
      </c>
      <c r="H48" s="31"/>
      <c r="I48" s="32" t="s">
        <v>13</v>
      </c>
      <c r="J48" s="30">
        <f t="shared" si="0"/>
        <v>0</v>
      </c>
      <c r="K48" s="33">
        <f t="shared" si="1"/>
        <v>0</v>
      </c>
    </row>
    <row r="49" spans="2:11" ht="51">
      <c r="B49" s="98">
        <v>33</v>
      </c>
      <c r="C49" s="26" t="s">
        <v>35</v>
      </c>
      <c r="D49" s="27" t="s">
        <v>173</v>
      </c>
      <c r="E49" s="28" t="s">
        <v>174</v>
      </c>
      <c r="F49" s="29" t="s">
        <v>175</v>
      </c>
      <c r="G49" s="30">
        <v>22.81</v>
      </c>
      <c r="H49" s="31"/>
      <c r="I49" s="32" t="s">
        <v>13</v>
      </c>
      <c r="J49" s="30">
        <f t="shared" si="0"/>
        <v>0</v>
      </c>
      <c r="K49" s="33">
        <f t="shared" si="1"/>
        <v>0</v>
      </c>
    </row>
    <row r="50" spans="2:11" ht="38.25">
      <c r="B50" s="98">
        <v>34</v>
      </c>
      <c r="C50" s="39" t="s">
        <v>48</v>
      </c>
      <c r="D50" s="40" t="s">
        <v>177</v>
      </c>
      <c r="E50" s="28" t="s">
        <v>178</v>
      </c>
      <c r="F50" s="29" t="s">
        <v>179</v>
      </c>
      <c r="G50" s="30">
        <v>1</v>
      </c>
      <c r="H50" s="31"/>
      <c r="I50" s="32" t="s">
        <v>13</v>
      </c>
      <c r="J50" s="30">
        <f t="shared" si="0"/>
        <v>0</v>
      </c>
      <c r="K50" s="33">
        <f t="shared" si="1"/>
        <v>0</v>
      </c>
    </row>
    <row r="51" spans="2:11" ht="38.25">
      <c r="B51" s="98">
        <v>35</v>
      </c>
      <c r="C51" s="26" t="s">
        <v>35</v>
      </c>
      <c r="D51" s="27" t="s">
        <v>185</v>
      </c>
      <c r="E51" s="28" t="s">
        <v>186</v>
      </c>
      <c r="F51" s="29" t="s">
        <v>156</v>
      </c>
      <c r="G51" s="30">
        <v>10.5</v>
      </c>
      <c r="H51" s="31"/>
      <c r="I51" s="32" t="s">
        <v>13</v>
      </c>
      <c r="J51" s="30">
        <f t="shared" si="0"/>
        <v>0</v>
      </c>
      <c r="K51" s="33">
        <f t="shared" si="1"/>
        <v>0</v>
      </c>
    </row>
    <row r="52" spans="2:11">
      <c r="B52" s="98">
        <v>36</v>
      </c>
      <c r="C52" s="26" t="s">
        <v>65</v>
      </c>
      <c r="D52" s="27" t="s">
        <v>189</v>
      </c>
      <c r="E52" s="28" t="s">
        <v>190</v>
      </c>
      <c r="F52" s="29" t="s">
        <v>191</v>
      </c>
      <c r="G52" s="30">
        <v>210</v>
      </c>
      <c r="H52" s="31"/>
      <c r="I52" s="32" t="s">
        <v>13</v>
      </c>
      <c r="J52" s="30">
        <f t="shared" si="0"/>
        <v>0</v>
      </c>
      <c r="K52" s="33">
        <f t="shared" si="1"/>
        <v>0</v>
      </c>
    </row>
    <row r="53" spans="2:11" ht="51">
      <c r="B53" s="98">
        <v>37</v>
      </c>
      <c r="C53" s="26" t="s">
        <v>65</v>
      </c>
      <c r="D53" s="27" t="s">
        <v>193</v>
      </c>
      <c r="E53" s="28" t="s">
        <v>194</v>
      </c>
      <c r="F53" s="29" t="s">
        <v>191</v>
      </c>
      <c r="G53" s="30">
        <v>210</v>
      </c>
      <c r="H53" s="31"/>
      <c r="I53" s="32" t="s">
        <v>13</v>
      </c>
      <c r="J53" s="30">
        <f t="shared" si="0"/>
        <v>0</v>
      </c>
      <c r="K53" s="33">
        <f t="shared" si="1"/>
        <v>0</v>
      </c>
    </row>
    <row r="54" spans="2:11" ht="38.25">
      <c r="B54" s="98">
        <v>38</v>
      </c>
      <c r="C54" s="26" t="s">
        <v>35</v>
      </c>
      <c r="D54" s="27" t="s">
        <v>196</v>
      </c>
      <c r="E54" s="28" t="s">
        <v>197</v>
      </c>
      <c r="F54" s="29" t="s">
        <v>156</v>
      </c>
      <c r="G54" s="30">
        <v>21</v>
      </c>
      <c r="H54" s="31"/>
      <c r="I54" s="32" t="s">
        <v>13</v>
      </c>
      <c r="J54" s="30">
        <f t="shared" si="0"/>
        <v>0</v>
      </c>
      <c r="K54" s="33">
        <f t="shared" si="1"/>
        <v>0</v>
      </c>
    </row>
    <row r="55" spans="2:11" ht="38.25">
      <c r="B55" s="98">
        <v>39</v>
      </c>
      <c r="C55" s="26" t="s">
        <v>35</v>
      </c>
      <c r="D55" s="40" t="s">
        <v>199</v>
      </c>
      <c r="E55" s="28" t="s">
        <v>200</v>
      </c>
      <c r="F55" s="29" t="s">
        <v>46</v>
      </c>
      <c r="G55" s="30">
        <v>210</v>
      </c>
      <c r="H55" s="31"/>
      <c r="I55" s="32" t="s">
        <v>13</v>
      </c>
      <c r="J55" s="30">
        <f t="shared" si="0"/>
        <v>0</v>
      </c>
      <c r="K55" s="33">
        <f t="shared" si="1"/>
        <v>0</v>
      </c>
    </row>
    <row r="56" spans="2:11" ht="38.25">
      <c r="B56" s="98">
        <v>40</v>
      </c>
      <c r="C56" s="26" t="s">
        <v>35</v>
      </c>
      <c r="D56" s="40" t="s">
        <v>202</v>
      </c>
      <c r="E56" s="28" t="s">
        <v>203</v>
      </c>
      <c r="F56" s="29" t="s">
        <v>51</v>
      </c>
      <c r="G56" s="30">
        <v>115</v>
      </c>
      <c r="H56" s="31"/>
      <c r="I56" s="32" t="s">
        <v>13</v>
      </c>
      <c r="J56" s="30">
        <f t="shared" si="0"/>
        <v>0</v>
      </c>
      <c r="K56" s="33">
        <f t="shared" si="1"/>
        <v>0</v>
      </c>
    </row>
    <row r="57" spans="2:11" ht="63.75">
      <c r="B57" s="98">
        <v>41</v>
      </c>
      <c r="C57" s="79" t="s">
        <v>35</v>
      </c>
      <c r="D57" s="80" t="s">
        <v>209</v>
      </c>
      <c r="E57" s="81" t="s">
        <v>210</v>
      </c>
      <c r="F57" s="82" t="s">
        <v>156</v>
      </c>
      <c r="G57" s="83">
        <v>210</v>
      </c>
      <c r="H57" s="84"/>
      <c r="I57" s="85" t="s">
        <v>13</v>
      </c>
      <c r="J57" s="30">
        <f t="shared" si="0"/>
        <v>0</v>
      </c>
      <c r="K57" s="33">
        <f t="shared" si="1"/>
        <v>0</v>
      </c>
    </row>
    <row r="58" spans="2:11">
      <c r="B58" s="107"/>
      <c r="C58" s="107"/>
      <c r="D58" s="107"/>
      <c r="E58" s="107"/>
      <c r="F58" s="107"/>
      <c r="G58" s="107"/>
      <c r="H58" s="107"/>
      <c r="I58" s="107"/>
      <c r="J58" s="107"/>
      <c r="K58" s="108"/>
    </row>
    <row r="59" spans="2:11">
      <c r="B59" s="59"/>
      <c r="C59" s="59"/>
      <c r="D59" s="59"/>
      <c r="E59" s="59"/>
      <c r="F59" s="59"/>
      <c r="G59" s="59"/>
      <c r="H59" s="59"/>
      <c r="I59" s="59"/>
      <c r="J59" s="58"/>
    </row>
    <row r="60" spans="2:11">
      <c r="B60" s="59"/>
      <c r="C60" s="59"/>
      <c r="D60" s="59"/>
      <c r="E60" s="59"/>
      <c r="F60" s="59"/>
      <c r="G60" s="59"/>
      <c r="H60" s="59"/>
      <c r="I60" s="59"/>
      <c r="J60" s="58"/>
    </row>
    <row r="61" spans="2:11">
      <c r="B61" s="101" t="s">
        <v>212</v>
      </c>
      <c r="C61" s="101"/>
      <c r="D61" s="101"/>
      <c r="E61" s="101"/>
      <c r="F61" s="101"/>
      <c r="G61" s="101"/>
      <c r="H61" s="101"/>
      <c r="I61" s="101"/>
      <c r="J61" s="58"/>
    </row>
    <row r="62" spans="2:11">
      <c r="B62" s="58"/>
      <c r="C62" s="58"/>
      <c r="D62" s="58"/>
      <c r="E62" s="58"/>
      <c r="F62" s="58"/>
      <c r="G62" s="58"/>
      <c r="H62" s="58"/>
      <c r="I62" s="58"/>
      <c r="J62" s="58"/>
    </row>
    <row r="63" spans="2:11">
      <c r="B63" s="59"/>
      <c r="C63" s="59"/>
      <c r="D63" s="59"/>
      <c r="E63" s="59"/>
      <c r="F63" s="59"/>
      <c r="G63" s="59"/>
      <c r="H63" s="59"/>
      <c r="I63" s="65"/>
      <c r="J63" s="58"/>
    </row>
    <row r="64" spans="2:11">
      <c r="B64" s="102"/>
      <c r="C64" s="102"/>
      <c r="D64" s="102"/>
      <c r="E64" s="102"/>
      <c r="F64" s="102"/>
      <c r="G64" s="102"/>
      <c r="H64" s="102"/>
      <c r="I64" s="102"/>
      <c r="J64" s="58"/>
    </row>
    <row r="65" spans="2:10">
      <c r="B65" s="102"/>
      <c r="C65" s="102"/>
      <c r="D65" s="102"/>
      <c r="E65" s="102"/>
      <c r="F65" s="102"/>
      <c r="G65" s="102"/>
      <c r="H65" s="102"/>
      <c r="I65" s="102"/>
      <c r="J65" s="58"/>
    </row>
    <row r="66" spans="2:10">
      <c r="B66" s="102"/>
      <c r="C66" s="102"/>
      <c r="D66" s="102"/>
      <c r="E66" s="102"/>
      <c r="F66" s="102"/>
      <c r="G66" s="102"/>
      <c r="H66" s="102"/>
      <c r="I66" s="102"/>
      <c r="J66" s="58"/>
    </row>
    <row r="67" spans="2:10">
      <c r="B67" s="73"/>
      <c r="C67" s="73"/>
      <c r="D67" s="73"/>
      <c r="E67" s="73"/>
      <c r="F67" s="73"/>
      <c r="G67" s="73"/>
      <c r="H67" s="73"/>
      <c r="I67" s="73"/>
      <c r="J67" s="73"/>
    </row>
    <row r="68" spans="2:10">
      <c r="B68" s="103"/>
      <c r="C68" s="103"/>
      <c r="D68" s="103"/>
      <c r="E68" s="103"/>
      <c r="F68" s="103"/>
      <c r="G68" s="103"/>
      <c r="H68" s="103"/>
      <c r="I68" s="103"/>
      <c r="J68" s="66"/>
    </row>
    <row r="69" spans="2:10">
      <c r="B69" s="105"/>
      <c r="C69" s="105"/>
      <c r="D69" s="105"/>
      <c r="E69" s="105"/>
      <c r="F69" s="105"/>
      <c r="G69" s="105"/>
      <c r="H69" s="105"/>
      <c r="I69" s="105"/>
      <c r="J69" s="66"/>
    </row>
    <row r="70" spans="2:10">
      <c r="B70" s="58"/>
      <c r="C70" s="58"/>
      <c r="D70" s="58"/>
      <c r="E70" s="58"/>
      <c r="F70" s="58"/>
      <c r="G70" s="58"/>
      <c r="H70" s="58"/>
      <c r="I70" s="58"/>
      <c r="J70" s="58"/>
    </row>
    <row r="71" spans="2:10">
      <c r="B71" s="67"/>
      <c r="C71" s="58"/>
      <c r="D71" s="74"/>
      <c r="E71" s="74"/>
      <c r="F71" s="74"/>
      <c r="G71" s="74"/>
      <c r="H71" s="72"/>
      <c r="I71" s="58"/>
      <c r="J71" s="58"/>
    </row>
    <row r="72" spans="2:10">
      <c r="B72" s="58"/>
      <c r="C72" s="58"/>
      <c r="D72" s="71" t="s">
        <v>217</v>
      </c>
      <c r="E72" s="71"/>
      <c r="F72" s="71"/>
      <c r="G72" s="71"/>
      <c r="H72" s="53"/>
      <c r="I72" s="58"/>
      <c r="J72" s="58"/>
    </row>
    <row r="73" spans="2:10">
      <c r="B73" s="58"/>
      <c r="C73" s="58"/>
      <c r="D73" s="55" t="s">
        <v>218</v>
      </c>
      <c r="E73" s="56"/>
      <c r="F73" s="68"/>
      <c r="G73" s="57"/>
      <c r="H73" s="53"/>
      <c r="I73" s="58"/>
      <c r="J73" s="58"/>
    </row>
    <row r="74" spans="2:10">
      <c r="B74" s="75"/>
      <c r="C74" s="58"/>
      <c r="D74" s="55" t="s">
        <v>220</v>
      </c>
      <c r="E74" s="56"/>
      <c r="F74" s="57"/>
      <c r="G74" s="57"/>
      <c r="H74" s="53"/>
      <c r="I74" s="58"/>
      <c r="J74" s="58"/>
    </row>
    <row r="75" spans="2:10">
      <c r="B75" s="70"/>
      <c r="C75" s="58"/>
      <c r="D75" s="55" t="s">
        <v>223</v>
      </c>
      <c r="E75" s="56">
        <v>0</v>
      </c>
      <c r="F75" s="57"/>
      <c r="G75" s="57"/>
      <c r="H75" s="53"/>
      <c r="I75" s="58"/>
      <c r="J75" s="58"/>
    </row>
    <row r="76" spans="2:10">
      <c r="B76" s="58"/>
      <c r="C76" s="58"/>
      <c r="D76" s="55"/>
      <c r="E76" s="56"/>
      <c r="F76" s="68"/>
      <c r="G76" s="57"/>
      <c r="H76" s="53"/>
      <c r="I76" s="58"/>
      <c r="J76" s="58"/>
    </row>
    <row r="77" spans="2:10">
      <c r="B77" s="75"/>
      <c r="C77" s="58"/>
      <c r="D77" s="55"/>
      <c r="E77" s="56"/>
      <c r="F77" s="57"/>
      <c r="G77" s="57"/>
      <c r="H77" s="53"/>
      <c r="I77" s="58"/>
      <c r="J77" s="58"/>
    </row>
    <row r="78" spans="2:10">
      <c r="B78" s="59"/>
      <c r="C78" s="58"/>
      <c r="D78" s="55"/>
      <c r="E78" s="56"/>
      <c r="F78" s="57"/>
      <c r="G78" s="57"/>
      <c r="H78" s="53"/>
      <c r="I78" s="58"/>
      <c r="J78" s="58"/>
    </row>
  </sheetData>
  <mergeCells count="14">
    <mergeCell ref="B6:C6"/>
    <mergeCell ref="F6:K6"/>
    <mergeCell ref="B7:C7"/>
    <mergeCell ref="F7:K7"/>
    <mergeCell ref="B9:C9"/>
    <mergeCell ref="F9:H9"/>
    <mergeCell ref="B10:C10"/>
    <mergeCell ref="F10:H10"/>
    <mergeCell ref="B16:E16"/>
    <mergeCell ref="B58:K58"/>
    <mergeCell ref="B61:I61"/>
    <mergeCell ref="B64:I66"/>
    <mergeCell ref="B68:I68"/>
    <mergeCell ref="B69:I6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3:M78"/>
  <sheetViews>
    <sheetView topLeftCell="A58" workbookViewId="0">
      <selection activeCell="J76" sqref="J76"/>
    </sheetView>
  </sheetViews>
  <sheetFormatPr defaultRowHeight="15"/>
  <cols>
    <col min="2" max="3" width="9.85546875" customWidth="1"/>
    <col min="4" max="4" width="13.140625" customWidth="1"/>
    <col min="5" max="5" width="9" bestFit="1" customWidth="1"/>
    <col min="6" max="6" width="13.7109375" bestFit="1" customWidth="1"/>
    <col min="7" max="7" width="52.28515625" bestFit="1" customWidth="1"/>
    <col min="8" max="8" width="8.5703125" bestFit="1" customWidth="1"/>
    <col min="9" max="9" width="8.140625" bestFit="1" customWidth="1"/>
    <col min="10" max="10" width="9.28515625" bestFit="1" customWidth="1"/>
    <col min="11" max="11" width="7.28515625" bestFit="1" customWidth="1"/>
    <col min="12" max="12" width="9.28515625" bestFit="1" customWidth="1"/>
    <col min="13" max="13" width="12.7109375" bestFit="1" customWidth="1"/>
  </cols>
  <sheetData>
    <row r="3" spans="2:13" ht="18">
      <c r="B3" s="5"/>
      <c r="C3" s="5"/>
      <c r="D3" s="4"/>
      <c r="E3" s="4"/>
      <c r="F3" s="4"/>
      <c r="G3" s="6" t="s">
        <v>0</v>
      </c>
      <c r="H3" s="4"/>
      <c r="I3" s="6"/>
      <c r="J3" s="4"/>
      <c r="K3" s="4"/>
      <c r="L3" s="4"/>
      <c r="M3" s="3" t="s">
        <v>1</v>
      </c>
    </row>
    <row r="4" spans="2:13">
      <c r="B4" s="7"/>
      <c r="C4" s="7"/>
      <c r="D4" s="7"/>
      <c r="E4" s="7"/>
      <c r="F4" s="7"/>
      <c r="G4" s="8" t="s">
        <v>2</v>
      </c>
      <c r="H4" s="7"/>
      <c r="I4" s="7"/>
      <c r="J4" s="7"/>
      <c r="K4" s="7"/>
      <c r="L4" s="7"/>
      <c r="M4" s="1" t="s">
        <v>3</v>
      </c>
    </row>
    <row r="5" spans="2:13">
      <c r="B5" s="7"/>
      <c r="C5" s="7"/>
      <c r="D5" s="7"/>
      <c r="E5" s="7"/>
      <c r="F5" s="7"/>
      <c r="G5" s="9"/>
      <c r="H5" s="7"/>
      <c r="I5" s="7"/>
      <c r="J5" s="7"/>
      <c r="K5" s="7"/>
      <c r="L5" s="7"/>
      <c r="M5" s="7"/>
    </row>
    <row r="6" spans="2:13">
      <c r="B6" s="7"/>
      <c r="C6" s="7"/>
      <c r="D6" s="109" t="s">
        <v>4</v>
      </c>
      <c r="E6" s="109"/>
      <c r="F6" s="60" t="s">
        <v>5</v>
      </c>
      <c r="G6" s="60" t="s">
        <v>6</v>
      </c>
      <c r="H6" s="109" t="s">
        <v>7</v>
      </c>
      <c r="I6" s="109"/>
      <c r="J6" s="109"/>
      <c r="K6" s="109"/>
      <c r="L6" s="109"/>
      <c r="M6" s="109"/>
    </row>
    <row r="7" spans="2:13">
      <c r="B7" s="7"/>
      <c r="C7" s="7"/>
      <c r="D7" s="111">
        <v>0</v>
      </c>
      <c r="E7" s="111"/>
      <c r="F7" s="11">
        <v>0</v>
      </c>
      <c r="G7" s="12">
        <v>0</v>
      </c>
      <c r="H7" s="111" t="s">
        <v>8</v>
      </c>
      <c r="I7" s="111"/>
      <c r="J7" s="111"/>
      <c r="K7" s="111"/>
      <c r="L7" s="111"/>
      <c r="M7" s="111"/>
    </row>
    <row r="8" spans="2:13">
      <c r="B8" s="7"/>
      <c r="C8" s="7"/>
      <c r="D8" s="13"/>
      <c r="E8" s="13"/>
      <c r="F8" s="14"/>
      <c r="G8" s="14"/>
      <c r="H8" s="13"/>
      <c r="I8" s="13"/>
      <c r="J8" s="13"/>
      <c r="K8" s="13"/>
      <c r="L8" s="13"/>
      <c r="M8" s="13"/>
    </row>
    <row r="9" spans="2:13">
      <c r="B9" s="7"/>
      <c r="C9" s="7"/>
      <c r="D9" s="109" t="s">
        <v>9</v>
      </c>
      <c r="E9" s="109"/>
      <c r="F9" s="60" t="s">
        <v>10</v>
      </c>
      <c r="G9" s="60" t="s">
        <v>11</v>
      </c>
      <c r="H9" s="110" t="s">
        <v>12</v>
      </c>
      <c r="I9" s="110"/>
      <c r="J9" s="110"/>
      <c r="K9" s="61" t="s">
        <v>13</v>
      </c>
      <c r="L9" s="61" t="s">
        <v>14</v>
      </c>
      <c r="M9" s="62" t="s">
        <v>15</v>
      </c>
    </row>
    <row r="10" spans="2:13" ht="25.5">
      <c r="B10" s="7"/>
      <c r="C10" s="7"/>
      <c r="D10" s="111" t="s">
        <v>16</v>
      </c>
      <c r="E10" s="111"/>
      <c r="F10" s="17" t="s">
        <v>17</v>
      </c>
      <c r="G10" s="12" t="s">
        <v>8</v>
      </c>
      <c r="H10" s="112" t="s">
        <v>18</v>
      </c>
      <c r="I10" s="112"/>
      <c r="J10" s="112"/>
      <c r="K10" s="18" t="s">
        <v>19</v>
      </c>
      <c r="L10" s="18" t="s">
        <v>20</v>
      </c>
      <c r="M10" s="19" t="s">
        <v>20</v>
      </c>
    </row>
    <row r="11" spans="2:13">
      <c r="B11" s="7"/>
      <c r="C11" s="7"/>
      <c r="D11" s="2"/>
      <c r="E11" s="7"/>
      <c r="F11" s="7"/>
      <c r="G11" s="7"/>
      <c r="H11" s="7"/>
      <c r="I11" s="7"/>
      <c r="J11" s="7"/>
      <c r="K11" s="7"/>
      <c r="L11" s="7"/>
      <c r="M11" s="7"/>
    </row>
    <row r="12" spans="2:13">
      <c r="B12" s="7"/>
      <c r="C12" s="7"/>
      <c r="D12" s="2"/>
      <c r="E12" s="7"/>
      <c r="F12" s="7"/>
      <c r="G12" s="7"/>
      <c r="H12" s="7"/>
      <c r="I12" s="7"/>
      <c r="J12" s="7"/>
      <c r="K12" s="7"/>
      <c r="L12" s="7"/>
      <c r="M12" s="7"/>
    </row>
    <row r="13" spans="2:13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2:13"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2:13" ht="51">
      <c r="B15" s="20" t="s">
        <v>21</v>
      </c>
      <c r="C15" s="21" t="s">
        <v>22</v>
      </c>
      <c r="D15" s="20" t="s">
        <v>23</v>
      </c>
      <c r="E15" s="20" t="s">
        <v>24</v>
      </c>
      <c r="F15" s="20" t="s">
        <v>25</v>
      </c>
      <c r="G15" s="20" t="s">
        <v>26</v>
      </c>
      <c r="H15" s="22" t="s">
        <v>27</v>
      </c>
      <c r="I15" s="20" t="s">
        <v>28</v>
      </c>
      <c r="J15" s="20" t="s">
        <v>29</v>
      </c>
      <c r="K15" s="20" t="s">
        <v>30</v>
      </c>
      <c r="L15" s="20" t="s">
        <v>31</v>
      </c>
      <c r="M15" s="20" t="s">
        <v>32</v>
      </c>
    </row>
    <row r="16" spans="2:13">
      <c r="B16" s="34" t="s">
        <v>36</v>
      </c>
      <c r="C16" s="34" t="s">
        <v>36</v>
      </c>
      <c r="D16" s="99" t="s">
        <v>8</v>
      </c>
      <c r="E16" s="99"/>
      <c r="F16" s="99"/>
      <c r="G16" s="99"/>
      <c r="H16" s="35"/>
      <c r="I16" s="36"/>
      <c r="J16" s="36"/>
      <c r="K16" s="37"/>
      <c r="L16" s="36"/>
      <c r="M16" s="38">
        <v>195255.83000000005</v>
      </c>
    </row>
    <row r="17" spans="2:13" ht="38.25">
      <c r="B17" s="23" t="s">
        <v>33</v>
      </c>
      <c r="C17" s="24" t="s">
        <v>33</v>
      </c>
      <c r="D17" s="98">
        <v>1</v>
      </c>
      <c r="E17" s="26" t="s">
        <v>35</v>
      </c>
      <c r="F17" s="40" t="s">
        <v>44</v>
      </c>
      <c r="G17" s="28" t="s">
        <v>45</v>
      </c>
      <c r="H17" s="29" t="s">
        <v>46</v>
      </c>
      <c r="I17" s="30">
        <v>2.5</v>
      </c>
      <c r="J17" s="31">
        <v>309.01</v>
      </c>
      <c r="K17" s="32" t="s">
        <v>13</v>
      </c>
      <c r="L17" s="30">
        <v>371.03</v>
      </c>
      <c r="M17" s="33">
        <v>927.58</v>
      </c>
    </row>
    <row r="18" spans="2:13" ht="25.5">
      <c r="B18" s="23" t="s">
        <v>33</v>
      </c>
      <c r="C18" s="24" t="s">
        <v>33</v>
      </c>
      <c r="D18" s="98">
        <v>2</v>
      </c>
      <c r="E18" s="26" t="s">
        <v>48</v>
      </c>
      <c r="F18" s="40" t="s">
        <v>49</v>
      </c>
      <c r="G18" s="28" t="s">
        <v>50</v>
      </c>
      <c r="H18" s="29" t="s">
        <v>51</v>
      </c>
      <c r="I18" s="30">
        <v>175</v>
      </c>
      <c r="J18" s="31">
        <v>15.61</v>
      </c>
      <c r="K18" s="32" t="s">
        <v>13</v>
      </c>
      <c r="L18" s="30">
        <v>18.739999999999998</v>
      </c>
      <c r="M18" s="33">
        <v>3279.5</v>
      </c>
    </row>
    <row r="19" spans="2:13" ht="50.25" customHeight="1">
      <c r="B19" s="23" t="s">
        <v>33</v>
      </c>
      <c r="C19" s="24" t="s">
        <v>33</v>
      </c>
      <c r="D19" s="98">
        <v>3</v>
      </c>
      <c r="E19" s="26" t="s">
        <v>35</v>
      </c>
      <c r="F19" s="40" t="s">
        <v>55</v>
      </c>
      <c r="G19" s="28" t="s">
        <v>56</v>
      </c>
      <c r="H19" s="29" t="s">
        <v>46</v>
      </c>
      <c r="I19" s="30">
        <v>924</v>
      </c>
      <c r="J19" s="31">
        <v>0.7</v>
      </c>
      <c r="K19" s="32" t="s">
        <v>13</v>
      </c>
      <c r="L19" s="30">
        <v>0.84</v>
      </c>
      <c r="M19" s="33">
        <v>776.16</v>
      </c>
    </row>
    <row r="20" spans="2:13" ht="25.5">
      <c r="B20" s="23" t="s">
        <v>33</v>
      </c>
      <c r="C20" s="24" t="s">
        <v>33</v>
      </c>
      <c r="D20" s="98">
        <v>4</v>
      </c>
      <c r="E20" s="26" t="s">
        <v>35</v>
      </c>
      <c r="F20" s="40" t="s">
        <v>60</v>
      </c>
      <c r="G20" s="28" t="s">
        <v>61</v>
      </c>
      <c r="H20" s="29" t="s">
        <v>51</v>
      </c>
      <c r="I20" s="30">
        <v>15</v>
      </c>
      <c r="J20" s="31">
        <v>106.08</v>
      </c>
      <c r="K20" s="32" t="s">
        <v>13</v>
      </c>
      <c r="L20" s="30">
        <v>127.37</v>
      </c>
      <c r="M20" s="33">
        <v>1910.55</v>
      </c>
    </row>
    <row r="21" spans="2:13" ht="25.5">
      <c r="B21" s="23" t="s">
        <v>33</v>
      </c>
      <c r="C21" s="24" t="s">
        <v>33</v>
      </c>
      <c r="D21" s="98">
        <v>5</v>
      </c>
      <c r="E21" s="26" t="s">
        <v>65</v>
      </c>
      <c r="F21" s="40" t="s">
        <v>66</v>
      </c>
      <c r="G21" s="28" t="s">
        <v>67</v>
      </c>
      <c r="H21" s="29" t="s">
        <v>68</v>
      </c>
      <c r="I21" s="30">
        <v>55.44</v>
      </c>
      <c r="J21" s="31">
        <v>79.319999999999993</v>
      </c>
      <c r="K21" s="32" t="s">
        <v>13</v>
      </c>
      <c r="L21" s="30">
        <v>95.24</v>
      </c>
      <c r="M21" s="33">
        <v>5280.11</v>
      </c>
    </row>
    <row r="22" spans="2:13" ht="51">
      <c r="B22" s="23" t="s">
        <v>33</v>
      </c>
      <c r="C22" s="24" t="s">
        <v>33</v>
      </c>
      <c r="D22" s="98">
        <v>6</v>
      </c>
      <c r="E22" s="26" t="s">
        <v>35</v>
      </c>
      <c r="F22" s="27" t="s">
        <v>70</v>
      </c>
      <c r="G22" s="28" t="s">
        <v>71</v>
      </c>
      <c r="H22" s="29" t="s">
        <v>46</v>
      </c>
      <c r="I22" s="30">
        <v>924</v>
      </c>
      <c r="J22" s="31">
        <v>0.71</v>
      </c>
      <c r="K22" s="32" t="s">
        <v>13</v>
      </c>
      <c r="L22" s="30">
        <v>0.85</v>
      </c>
      <c r="M22" s="33">
        <v>785.4</v>
      </c>
    </row>
    <row r="23" spans="2:13" ht="38.25">
      <c r="B23" s="23" t="s">
        <v>33</v>
      </c>
      <c r="C23" s="24" t="s">
        <v>33</v>
      </c>
      <c r="D23" s="98">
        <v>7</v>
      </c>
      <c r="E23" s="26" t="s">
        <v>35</v>
      </c>
      <c r="F23" s="27" t="s">
        <v>73</v>
      </c>
      <c r="G23" s="28" t="s">
        <v>74</v>
      </c>
      <c r="H23" s="29" t="s">
        <v>46</v>
      </c>
      <c r="I23" s="30">
        <v>700</v>
      </c>
      <c r="J23" s="31">
        <v>61.82</v>
      </c>
      <c r="K23" s="32" t="s">
        <v>13</v>
      </c>
      <c r="L23" s="30">
        <v>74.23</v>
      </c>
      <c r="M23" s="33">
        <v>51961</v>
      </c>
    </row>
    <row r="24" spans="2:13" ht="63.75">
      <c r="B24" s="23" t="s">
        <v>33</v>
      </c>
      <c r="C24" s="24" t="s">
        <v>33</v>
      </c>
      <c r="D24" s="98">
        <v>8</v>
      </c>
      <c r="E24" s="26" t="s">
        <v>35</v>
      </c>
      <c r="F24" s="27" t="s">
        <v>78</v>
      </c>
      <c r="G24" s="28" t="s">
        <v>79</v>
      </c>
      <c r="H24" s="29" t="s">
        <v>51</v>
      </c>
      <c r="I24" s="30">
        <v>572</v>
      </c>
      <c r="J24" s="31">
        <v>49.59</v>
      </c>
      <c r="K24" s="32" t="s">
        <v>13</v>
      </c>
      <c r="L24" s="30">
        <v>59.54</v>
      </c>
      <c r="M24" s="33">
        <v>34056.879999999997</v>
      </c>
    </row>
    <row r="25" spans="2:13">
      <c r="B25" s="23" t="s">
        <v>33</v>
      </c>
      <c r="C25" s="24" t="s">
        <v>33</v>
      </c>
      <c r="D25" s="98">
        <v>9</v>
      </c>
      <c r="E25" s="39" t="s">
        <v>81</v>
      </c>
      <c r="F25" s="40" t="s">
        <v>82</v>
      </c>
      <c r="G25" s="28" t="s">
        <v>83</v>
      </c>
      <c r="H25" s="41" t="s">
        <v>51</v>
      </c>
      <c r="I25" s="30">
        <v>298</v>
      </c>
      <c r="J25" s="31">
        <v>10.44</v>
      </c>
      <c r="K25" s="32" t="s">
        <v>13</v>
      </c>
      <c r="L25" s="30">
        <v>12.54</v>
      </c>
      <c r="M25" s="33">
        <v>3736.92</v>
      </c>
    </row>
    <row r="26" spans="2:13" ht="63.75">
      <c r="B26" s="23" t="s">
        <v>33</v>
      </c>
      <c r="C26" s="24" t="s">
        <v>33</v>
      </c>
      <c r="D26" s="98">
        <v>10</v>
      </c>
      <c r="E26" s="26" t="s">
        <v>35</v>
      </c>
      <c r="F26" s="27" t="s">
        <v>85</v>
      </c>
      <c r="G26" s="28" t="s">
        <v>86</v>
      </c>
      <c r="H26" s="29" t="s">
        <v>51</v>
      </c>
      <c r="I26" s="30">
        <v>14</v>
      </c>
      <c r="J26" s="31">
        <v>52.37</v>
      </c>
      <c r="K26" s="32" t="s">
        <v>13</v>
      </c>
      <c r="L26" s="30">
        <v>62.88</v>
      </c>
      <c r="M26" s="33">
        <v>880.32</v>
      </c>
    </row>
    <row r="27" spans="2:13" ht="38.25">
      <c r="B27" s="23" t="s">
        <v>33</v>
      </c>
      <c r="C27" s="24" t="s">
        <v>33</v>
      </c>
      <c r="D27" s="98">
        <v>11</v>
      </c>
      <c r="E27" s="26" t="s">
        <v>35</v>
      </c>
      <c r="F27" s="40" t="s">
        <v>90</v>
      </c>
      <c r="G27" s="28" t="s">
        <v>91</v>
      </c>
      <c r="H27" s="29" t="s">
        <v>46</v>
      </c>
      <c r="I27" s="30">
        <v>145</v>
      </c>
      <c r="J27" s="31">
        <v>142.35</v>
      </c>
      <c r="K27" s="32" t="s">
        <v>13</v>
      </c>
      <c r="L27" s="30">
        <v>170.92</v>
      </c>
      <c r="M27" s="33">
        <v>24783.4</v>
      </c>
    </row>
    <row r="28" spans="2:13" ht="38.25">
      <c r="B28" s="23" t="s">
        <v>33</v>
      </c>
      <c r="C28" s="24" t="s">
        <v>33</v>
      </c>
      <c r="D28" s="98">
        <v>12</v>
      </c>
      <c r="E28" s="26" t="s">
        <v>48</v>
      </c>
      <c r="F28" s="27" t="s">
        <v>98</v>
      </c>
      <c r="G28" s="28" t="s">
        <v>99</v>
      </c>
      <c r="H28" s="29" t="s">
        <v>100</v>
      </c>
      <c r="I28" s="30">
        <v>31</v>
      </c>
      <c r="J28" s="31">
        <v>5.95</v>
      </c>
      <c r="K28" s="32" t="s">
        <v>13</v>
      </c>
      <c r="L28" s="30">
        <v>7.14</v>
      </c>
      <c r="M28" s="33">
        <v>221.34</v>
      </c>
    </row>
    <row r="29" spans="2:13" ht="51">
      <c r="B29" s="23" t="s">
        <v>33</v>
      </c>
      <c r="C29" s="24" t="s">
        <v>33</v>
      </c>
      <c r="D29" s="98">
        <v>13</v>
      </c>
      <c r="E29" s="26" t="s">
        <v>35</v>
      </c>
      <c r="F29" s="27" t="s">
        <v>102</v>
      </c>
      <c r="G29" s="28" t="s">
        <v>103</v>
      </c>
      <c r="H29" s="29" t="s">
        <v>46</v>
      </c>
      <c r="I29" s="30">
        <v>5</v>
      </c>
      <c r="J29" s="31">
        <v>34.99</v>
      </c>
      <c r="K29" s="32" t="s">
        <v>13</v>
      </c>
      <c r="L29" s="30">
        <v>42.01</v>
      </c>
      <c r="M29" s="33">
        <v>210.05</v>
      </c>
    </row>
    <row r="30" spans="2:13" ht="25.5">
      <c r="B30" s="23" t="s">
        <v>33</v>
      </c>
      <c r="C30" s="24" t="s">
        <v>33</v>
      </c>
      <c r="D30" s="98">
        <v>14</v>
      </c>
      <c r="E30" s="26" t="s">
        <v>48</v>
      </c>
      <c r="F30" s="27" t="s">
        <v>105</v>
      </c>
      <c r="G30" s="28" t="s">
        <v>106</v>
      </c>
      <c r="H30" s="29" t="s">
        <v>100</v>
      </c>
      <c r="I30" s="30">
        <v>31</v>
      </c>
      <c r="J30" s="31">
        <v>3.64</v>
      </c>
      <c r="K30" s="32" t="s">
        <v>13</v>
      </c>
      <c r="L30" s="30">
        <v>4.37</v>
      </c>
      <c r="M30" s="33">
        <v>135.47</v>
      </c>
    </row>
    <row r="31" spans="2:13" ht="25.5">
      <c r="B31" s="23" t="s">
        <v>33</v>
      </c>
      <c r="C31" s="24" t="s">
        <v>33</v>
      </c>
      <c r="D31" s="98">
        <v>15</v>
      </c>
      <c r="E31" s="26" t="s">
        <v>35</v>
      </c>
      <c r="F31" s="27" t="s">
        <v>108</v>
      </c>
      <c r="G31" s="28" t="s">
        <v>109</v>
      </c>
      <c r="H31" s="29" t="s">
        <v>46</v>
      </c>
      <c r="I31" s="30">
        <v>31</v>
      </c>
      <c r="J31" s="31">
        <v>13.65</v>
      </c>
      <c r="K31" s="32" t="s">
        <v>13</v>
      </c>
      <c r="L31" s="30">
        <v>16.39</v>
      </c>
      <c r="M31" s="33">
        <v>508.09</v>
      </c>
    </row>
    <row r="32" spans="2:13" ht="25.5">
      <c r="B32" s="23" t="s">
        <v>33</v>
      </c>
      <c r="C32" s="24" t="s">
        <v>33</v>
      </c>
      <c r="D32" s="98">
        <v>16</v>
      </c>
      <c r="E32" s="26" t="s">
        <v>35</v>
      </c>
      <c r="F32" s="27" t="s">
        <v>113</v>
      </c>
      <c r="G32" s="28" t="s">
        <v>114</v>
      </c>
      <c r="H32" s="29" t="s">
        <v>46</v>
      </c>
      <c r="I32" s="30">
        <v>3.36</v>
      </c>
      <c r="J32" s="31">
        <v>9.82</v>
      </c>
      <c r="K32" s="32" t="s">
        <v>13</v>
      </c>
      <c r="L32" s="30">
        <v>11.79</v>
      </c>
      <c r="M32" s="33">
        <v>39.61</v>
      </c>
    </row>
    <row r="33" spans="2:13" ht="63.75">
      <c r="B33" s="23" t="s">
        <v>33</v>
      </c>
      <c r="C33" s="24" t="s">
        <v>33</v>
      </c>
      <c r="D33" s="98">
        <v>17</v>
      </c>
      <c r="E33" s="26" t="s">
        <v>35</v>
      </c>
      <c r="F33" s="40" t="s">
        <v>116</v>
      </c>
      <c r="G33" s="28" t="s">
        <v>117</v>
      </c>
      <c r="H33" s="29" t="s">
        <v>118</v>
      </c>
      <c r="I33" s="30">
        <v>3.36</v>
      </c>
      <c r="J33" s="31">
        <v>1212.92</v>
      </c>
      <c r="K33" s="32" t="s">
        <v>13</v>
      </c>
      <c r="L33" s="30">
        <v>1456.35</v>
      </c>
      <c r="M33" s="33">
        <v>4893.34</v>
      </c>
    </row>
    <row r="34" spans="2:13" ht="51">
      <c r="B34" s="23" t="s">
        <v>33</v>
      </c>
      <c r="C34" s="24" t="s">
        <v>33</v>
      </c>
      <c r="D34" s="98">
        <v>18</v>
      </c>
      <c r="E34" s="26" t="s">
        <v>35</v>
      </c>
      <c r="F34" s="27" t="s">
        <v>120</v>
      </c>
      <c r="G34" s="28" t="s">
        <v>121</v>
      </c>
      <c r="H34" s="29" t="s">
        <v>118</v>
      </c>
      <c r="I34" s="30">
        <v>2</v>
      </c>
      <c r="J34" s="31">
        <v>188.89</v>
      </c>
      <c r="K34" s="32" t="s">
        <v>13</v>
      </c>
      <c r="L34" s="30">
        <v>226.8</v>
      </c>
      <c r="M34" s="33">
        <v>453.6</v>
      </c>
    </row>
    <row r="35" spans="2:13" ht="25.5">
      <c r="B35" s="23" t="s">
        <v>33</v>
      </c>
      <c r="C35" s="24" t="s">
        <v>33</v>
      </c>
      <c r="D35" s="98">
        <v>19</v>
      </c>
      <c r="E35" s="26" t="s">
        <v>48</v>
      </c>
      <c r="F35" s="27" t="s">
        <v>123</v>
      </c>
      <c r="G35" s="28" t="s">
        <v>124</v>
      </c>
      <c r="H35" s="29" t="s">
        <v>46</v>
      </c>
      <c r="I35" s="30">
        <v>3.36</v>
      </c>
      <c r="J35" s="31">
        <v>29.48</v>
      </c>
      <c r="K35" s="32" t="s">
        <v>13</v>
      </c>
      <c r="L35" s="30">
        <v>35.4</v>
      </c>
      <c r="M35" s="33">
        <v>118.94</v>
      </c>
    </row>
    <row r="36" spans="2:13" ht="38.25">
      <c r="B36" s="23" t="s">
        <v>33</v>
      </c>
      <c r="C36" s="24" t="s">
        <v>33</v>
      </c>
      <c r="D36" s="98">
        <v>20</v>
      </c>
      <c r="E36" s="26" t="s">
        <v>35</v>
      </c>
      <c r="F36" s="27" t="s">
        <v>126</v>
      </c>
      <c r="G36" s="28" t="s">
        <v>127</v>
      </c>
      <c r="H36" s="29" t="s">
        <v>46</v>
      </c>
      <c r="I36" s="30">
        <v>0.5</v>
      </c>
      <c r="J36" s="31">
        <v>127.13</v>
      </c>
      <c r="K36" s="32" t="s">
        <v>13</v>
      </c>
      <c r="L36" s="30">
        <v>152.63999999999999</v>
      </c>
      <c r="M36" s="33">
        <v>76.319999999999993</v>
      </c>
    </row>
    <row r="37" spans="2:13" ht="25.5">
      <c r="B37" s="23" t="s">
        <v>33</v>
      </c>
      <c r="C37" s="24" t="s">
        <v>33</v>
      </c>
      <c r="D37" s="98">
        <v>21</v>
      </c>
      <c r="E37" s="26" t="s">
        <v>35</v>
      </c>
      <c r="F37" s="27" t="s">
        <v>129</v>
      </c>
      <c r="G37" s="28" t="s">
        <v>130</v>
      </c>
      <c r="H37" s="29" t="s">
        <v>46</v>
      </c>
      <c r="I37" s="30">
        <v>0.5</v>
      </c>
      <c r="J37" s="31">
        <v>29.83</v>
      </c>
      <c r="K37" s="32" t="s">
        <v>13</v>
      </c>
      <c r="L37" s="30">
        <v>35.82</v>
      </c>
      <c r="M37" s="33">
        <v>17.91</v>
      </c>
    </row>
    <row r="38" spans="2:13" ht="38.25">
      <c r="B38" s="23" t="s">
        <v>33</v>
      </c>
      <c r="C38" s="24" t="s">
        <v>33</v>
      </c>
      <c r="D38" s="98">
        <v>22</v>
      </c>
      <c r="E38" s="26" t="s">
        <v>35</v>
      </c>
      <c r="F38" s="40" t="s">
        <v>132</v>
      </c>
      <c r="G38" s="28" t="s">
        <v>133</v>
      </c>
      <c r="H38" s="29" t="s">
        <v>46</v>
      </c>
      <c r="I38" s="30">
        <v>0.5</v>
      </c>
      <c r="J38" s="31">
        <v>16.850000000000001</v>
      </c>
      <c r="K38" s="32" t="s">
        <v>13</v>
      </c>
      <c r="L38" s="30">
        <v>20.23</v>
      </c>
      <c r="M38" s="33">
        <v>10.119999999999999</v>
      </c>
    </row>
    <row r="39" spans="2:13" ht="25.5">
      <c r="B39" s="23" t="s">
        <v>33</v>
      </c>
      <c r="C39" s="24" t="s">
        <v>33</v>
      </c>
      <c r="D39" s="98">
        <v>23</v>
      </c>
      <c r="E39" s="26" t="s">
        <v>35</v>
      </c>
      <c r="F39" s="27" t="s">
        <v>137</v>
      </c>
      <c r="G39" s="28" t="s">
        <v>138</v>
      </c>
      <c r="H39" s="29" t="s">
        <v>46</v>
      </c>
      <c r="I39" s="30">
        <v>100</v>
      </c>
      <c r="J39" s="31">
        <v>2.1</v>
      </c>
      <c r="K39" s="32" t="s">
        <v>13</v>
      </c>
      <c r="L39" s="30">
        <v>2.52</v>
      </c>
      <c r="M39" s="33">
        <v>252</v>
      </c>
    </row>
    <row r="40" spans="2:13" ht="25.5">
      <c r="B40" s="23" t="s">
        <v>33</v>
      </c>
      <c r="C40" s="24" t="s">
        <v>33</v>
      </c>
      <c r="D40" s="98">
        <v>24</v>
      </c>
      <c r="E40" s="26" t="s">
        <v>48</v>
      </c>
      <c r="F40" s="27" t="s">
        <v>140</v>
      </c>
      <c r="G40" s="28" t="s">
        <v>141</v>
      </c>
      <c r="H40" s="29" t="s">
        <v>46</v>
      </c>
      <c r="I40" s="30">
        <v>100</v>
      </c>
      <c r="J40" s="31">
        <v>29.48</v>
      </c>
      <c r="K40" s="32" t="s">
        <v>13</v>
      </c>
      <c r="L40" s="30">
        <v>35.4</v>
      </c>
      <c r="M40" s="33">
        <v>3540</v>
      </c>
    </row>
    <row r="41" spans="2:13" ht="38.25">
      <c r="B41" s="23" t="s">
        <v>33</v>
      </c>
      <c r="C41" s="24" t="s">
        <v>33</v>
      </c>
      <c r="D41" s="98">
        <v>25</v>
      </c>
      <c r="E41" s="39" t="s">
        <v>145</v>
      </c>
      <c r="F41" s="40" t="s">
        <v>146</v>
      </c>
      <c r="G41" s="28" t="s">
        <v>147</v>
      </c>
      <c r="H41" s="41" t="s">
        <v>46</v>
      </c>
      <c r="I41" s="30">
        <v>206</v>
      </c>
      <c r="J41" s="31">
        <v>20</v>
      </c>
      <c r="K41" s="32" t="s">
        <v>13</v>
      </c>
      <c r="L41" s="30">
        <v>24.01</v>
      </c>
      <c r="M41" s="33">
        <v>4946.0600000000004</v>
      </c>
    </row>
    <row r="42" spans="2:13" ht="38.25">
      <c r="B42" s="23" t="s">
        <v>33</v>
      </c>
      <c r="C42" s="24" t="s">
        <v>33</v>
      </c>
      <c r="D42" s="98">
        <v>26</v>
      </c>
      <c r="E42" s="26" t="s">
        <v>35</v>
      </c>
      <c r="F42" s="27" t="s">
        <v>151</v>
      </c>
      <c r="G42" s="28" t="s">
        <v>152</v>
      </c>
      <c r="H42" s="29" t="s">
        <v>46</v>
      </c>
      <c r="I42" s="30">
        <v>1</v>
      </c>
      <c r="J42" s="31">
        <v>16.170000000000002</v>
      </c>
      <c r="K42" s="32" t="s">
        <v>13</v>
      </c>
      <c r="L42" s="30">
        <v>19.420000000000002</v>
      </c>
      <c r="M42" s="33">
        <v>19.420000000000002</v>
      </c>
    </row>
    <row r="43" spans="2:13" ht="25.5">
      <c r="B43" s="23" t="s">
        <v>33</v>
      </c>
      <c r="C43" s="24" t="s">
        <v>33</v>
      </c>
      <c r="D43" s="98">
        <v>27</v>
      </c>
      <c r="E43" s="26" t="s">
        <v>35</v>
      </c>
      <c r="F43" s="27" t="s">
        <v>154</v>
      </c>
      <c r="G43" s="28" t="s">
        <v>155</v>
      </c>
      <c r="H43" s="29" t="s">
        <v>156</v>
      </c>
      <c r="I43" s="30">
        <v>0.4</v>
      </c>
      <c r="J43" s="31">
        <v>88.61</v>
      </c>
      <c r="K43" s="32" t="s">
        <v>13</v>
      </c>
      <c r="L43" s="30">
        <v>106.39</v>
      </c>
      <c r="M43" s="33">
        <v>42.56</v>
      </c>
    </row>
    <row r="44" spans="2:13" ht="38.25">
      <c r="B44" s="23" t="s">
        <v>33</v>
      </c>
      <c r="C44" s="24" t="s">
        <v>33</v>
      </c>
      <c r="D44" s="98">
        <v>28</v>
      </c>
      <c r="E44" s="26" t="s">
        <v>35</v>
      </c>
      <c r="F44" s="27" t="s">
        <v>158</v>
      </c>
      <c r="G44" s="28" t="s">
        <v>159</v>
      </c>
      <c r="H44" s="29" t="s">
        <v>51</v>
      </c>
      <c r="I44" s="30">
        <v>2.5</v>
      </c>
      <c r="J44" s="31">
        <v>86.76</v>
      </c>
      <c r="K44" s="32" t="s">
        <v>13</v>
      </c>
      <c r="L44" s="30">
        <v>104.17</v>
      </c>
      <c r="M44" s="33">
        <v>260.43</v>
      </c>
    </row>
    <row r="45" spans="2:13" ht="38.25">
      <c r="B45" s="23" t="s">
        <v>33</v>
      </c>
      <c r="C45" s="24" t="s">
        <v>33</v>
      </c>
      <c r="D45" s="98">
        <v>29</v>
      </c>
      <c r="E45" s="26" t="s">
        <v>35</v>
      </c>
      <c r="F45" s="27" t="s">
        <v>161</v>
      </c>
      <c r="G45" s="28" t="s">
        <v>162</v>
      </c>
      <c r="H45" s="29" t="s">
        <v>46</v>
      </c>
      <c r="I45" s="30">
        <v>0.8</v>
      </c>
      <c r="J45" s="31">
        <v>72.760000000000005</v>
      </c>
      <c r="K45" s="32" t="s">
        <v>13</v>
      </c>
      <c r="L45" s="30">
        <v>87.36</v>
      </c>
      <c r="M45" s="33">
        <v>69.89</v>
      </c>
    </row>
    <row r="46" spans="2:13" ht="51">
      <c r="B46" s="23" t="s">
        <v>33</v>
      </c>
      <c r="C46" s="24" t="s">
        <v>33</v>
      </c>
      <c r="D46" s="98">
        <v>30</v>
      </c>
      <c r="E46" s="26" t="s">
        <v>35</v>
      </c>
      <c r="F46" s="27" t="s">
        <v>164</v>
      </c>
      <c r="G46" s="28" t="s">
        <v>165</v>
      </c>
      <c r="H46" s="29" t="s">
        <v>156</v>
      </c>
      <c r="I46" s="30">
        <v>0.2</v>
      </c>
      <c r="J46" s="31">
        <v>756.45</v>
      </c>
      <c r="K46" s="32" t="s">
        <v>13</v>
      </c>
      <c r="L46" s="30">
        <v>908.27</v>
      </c>
      <c r="M46" s="33">
        <v>181.65</v>
      </c>
    </row>
    <row r="47" spans="2:13" ht="38.25">
      <c r="B47" s="23" t="s">
        <v>33</v>
      </c>
      <c r="C47" s="24" t="s">
        <v>33</v>
      </c>
      <c r="D47" s="98">
        <v>31</v>
      </c>
      <c r="E47" s="26" t="s">
        <v>35</v>
      </c>
      <c r="F47" s="27" t="s">
        <v>167</v>
      </c>
      <c r="G47" s="28" t="s">
        <v>168</v>
      </c>
      <c r="H47" s="29" t="s">
        <v>46</v>
      </c>
      <c r="I47" s="30">
        <v>5.4</v>
      </c>
      <c r="J47" s="31">
        <v>117.37</v>
      </c>
      <c r="K47" s="32" t="s">
        <v>13</v>
      </c>
      <c r="L47" s="30">
        <v>140.93</v>
      </c>
      <c r="M47" s="33">
        <v>761.02</v>
      </c>
    </row>
    <row r="48" spans="2:13" ht="38.25">
      <c r="B48" s="23" t="s">
        <v>33</v>
      </c>
      <c r="C48" s="24" t="s">
        <v>33</v>
      </c>
      <c r="D48" s="98">
        <v>32</v>
      </c>
      <c r="E48" s="26" t="s">
        <v>35</v>
      </c>
      <c r="F48" s="27" t="s">
        <v>170</v>
      </c>
      <c r="G48" s="28" t="s">
        <v>171</v>
      </c>
      <c r="H48" s="29" t="s">
        <v>156</v>
      </c>
      <c r="I48" s="30">
        <v>0.3</v>
      </c>
      <c r="J48" s="31">
        <v>961.5</v>
      </c>
      <c r="K48" s="32" t="s">
        <v>13</v>
      </c>
      <c r="L48" s="30">
        <v>1154.47</v>
      </c>
      <c r="M48" s="33">
        <v>346.34</v>
      </c>
    </row>
    <row r="49" spans="2:13" ht="51">
      <c r="B49" s="23" t="s">
        <v>33</v>
      </c>
      <c r="C49" s="24" t="s">
        <v>33</v>
      </c>
      <c r="D49" s="98">
        <v>33</v>
      </c>
      <c r="E49" s="26" t="s">
        <v>35</v>
      </c>
      <c r="F49" s="27" t="s">
        <v>173</v>
      </c>
      <c r="G49" s="28" t="s">
        <v>174</v>
      </c>
      <c r="H49" s="29" t="s">
        <v>175</v>
      </c>
      <c r="I49" s="30">
        <v>22.81</v>
      </c>
      <c r="J49" s="31">
        <v>11.93</v>
      </c>
      <c r="K49" s="32" t="s">
        <v>13</v>
      </c>
      <c r="L49" s="30">
        <v>14.32</v>
      </c>
      <c r="M49" s="33">
        <v>326.64</v>
      </c>
    </row>
    <row r="50" spans="2:13" ht="38.25">
      <c r="B50" s="23" t="s">
        <v>33</v>
      </c>
      <c r="C50" s="24" t="s">
        <v>33</v>
      </c>
      <c r="D50" s="98">
        <v>34</v>
      </c>
      <c r="E50" s="39" t="s">
        <v>48</v>
      </c>
      <c r="F50" s="40" t="s">
        <v>177</v>
      </c>
      <c r="G50" s="28" t="s">
        <v>178</v>
      </c>
      <c r="H50" s="29" t="s">
        <v>179</v>
      </c>
      <c r="I50" s="30">
        <v>1</v>
      </c>
      <c r="J50" s="31">
        <v>2603.2800000000002</v>
      </c>
      <c r="K50" s="32" t="s">
        <v>13</v>
      </c>
      <c r="L50" s="30">
        <v>3125.76</v>
      </c>
      <c r="M50" s="33">
        <v>3125.76</v>
      </c>
    </row>
    <row r="51" spans="2:13" ht="38.25">
      <c r="B51" s="23" t="s">
        <v>33</v>
      </c>
      <c r="C51" s="24" t="s">
        <v>33</v>
      </c>
      <c r="D51" s="98">
        <v>35</v>
      </c>
      <c r="E51" s="26" t="s">
        <v>35</v>
      </c>
      <c r="F51" s="27" t="s">
        <v>151</v>
      </c>
      <c r="G51" s="28" t="s">
        <v>152</v>
      </c>
      <c r="H51" s="29" t="s">
        <v>46</v>
      </c>
      <c r="I51" s="30">
        <v>210</v>
      </c>
      <c r="J51" s="31">
        <v>16.170000000000002</v>
      </c>
      <c r="K51" s="32" t="s">
        <v>13</v>
      </c>
      <c r="L51" s="30">
        <v>19.420000000000002</v>
      </c>
      <c r="M51" s="33">
        <v>4078.2</v>
      </c>
    </row>
    <row r="52" spans="2:13" ht="51">
      <c r="B52" s="23" t="s">
        <v>33</v>
      </c>
      <c r="C52" s="24" t="s">
        <v>33</v>
      </c>
      <c r="D52" s="98">
        <v>36</v>
      </c>
      <c r="E52" s="26" t="s">
        <v>35</v>
      </c>
      <c r="F52" s="27" t="s">
        <v>70</v>
      </c>
      <c r="G52" s="28" t="s">
        <v>71</v>
      </c>
      <c r="H52" s="29" t="s">
        <v>46</v>
      </c>
      <c r="I52" s="30">
        <v>210</v>
      </c>
      <c r="J52" s="31">
        <v>0.71</v>
      </c>
      <c r="K52" s="32" t="s">
        <v>13</v>
      </c>
      <c r="L52" s="30">
        <v>0.85</v>
      </c>
      <c r="M52" s="33">
        <v>178.5</v>
      </c>
    </row>
    <row r="53" spans="2:13" ht="38.25">
      <c r="B53" s="23" t="s">
        <v>33</v>
      </c>
      <c r="C53" s="24" t="s">
        <v>33</v>
      </c>
      <c r="D53" s="98">
        <v>37</v>
      </c>
      <c r="E53" s="26" t="s">
        <v>35</v>
      </c>
      <c r="F53" s="27" t="s">
        <v>185</v>
      </c>
      <c r="G53" s="28" t="s">
        <v>186</v>
      </c>
      <c r="H53" s="29" t="s">
        <v>156</v>
      </c>
      <c r="I53" s="30">
        <v>10.5</v>
      </c>
      <c r="J53" s="31">
        <v>157.44999999999999</v>
      </c>
      <c r="K53" s="32" t="s">
        <v>13</v>
      </c>
      <c r="L53" s="30">
        <v>189.05</v>
      </c>
      <c r="M53" s="33">
        <v>1985.03</v>
      </c>
    </row>
    <row r="54" spans="2:13" ht="51">
      <c r="B54" s="23" t="s">
        <v>33</v>
      </c>
      <c r="C54" s="24" t="s">
        <v>33</v>
      </c>
      <c r="D54" s="98">
        <v>38</v>
      </c>
      <c r="E54" s="26" t="s">
        <v>35</v>
      </c>
      <c r="F54" s="40" t="s">
        <v>70</v>
      </c>
      <c r="G54" s="28" t="s">
        <v>71</v>
      </c>
      <c r="H54" s="29" t="s">
        <v>46</v>
      </c>
      <c r="I54" s="30">
        <v>210</v>
      </c>
      <c r="J54" s="31">
        <v>0.71</v>
      </c>
      <c r="K54" s="32" t="s">
        <v>13</v>
      </c>
      <c r="L54" s="30">
        <v>0.85</v>
      </c>
      <c r="M54" s="33">
        <v>178.5</v>
      </c>
    </row>
    <row r="55" spans="2:13">
      <c r="B55" s="23" t="s">
        <v>33</v>
      </c>
      <c r="C55" s="24" t="s">
        <v>33</v>
      </c>
      <c r="D55" s="98">
        <v>39</v>
      </c>
      <c r="E55" s="26" t="s">
        <v>65</v>
      </c>
      <c r="F55" s="27" t="s">
        <v>189</v>
      </c>
      <c r="G55" s="28" t="s">
        <v>190</v>
      </c>
      <c r="H55" s="29" t="s">
        <v>191</v>
      </c>
      <c r="I55" s="30">
        <v>210</v>
      </c>
      <c r="J55" s="31">
        <v>1.98</v>
      </c>
      <c r="K55" s="32" t="s">
        <v>13</v>
      </c>
      <c r="L55" s="30">
        <v>2.38</v>
      </c>
      <c r="M55" s="33">
        <v>499.8</v>
      </c>
    </row>
    <row r="56" spans="2:13" ht="51">
      <c r="B56" s="23" t="s">
        <v>33</v>
      </c>
      <c r="C56" s="24" t="s">
        <v>33</v>
      </c>
      <c r="D56" s="98">
        <v>40</v>
      </c>
      <c r="E56" s="26" t="s">
        <v>65</v>
      </c>
      <c r="F56" s="27" t="s">
        <v>193</v>
      </c>
      <c r="G56" s="28" t="s">
        <v>194</v>
      </c>
      <c r="H56" s="29" t="s">
        <v>191</v>
      </c>
      <c r="I56" s="30">
        <v>210</v>
      </c>
      <c r="J56" s="31">
        <v>12.51</v>
      </c>
      <c r="K56" s="32" t="s">
        <v>13</v>
      </c>
      <c r="L56" s="30">
        <v>15.02</v>
      </c>
      <c r="M56" s="33">
        <v>3154.2</v>
      </c>
    </row>
    <row r="57" spans="2:13" ht="38.25">
      <c r="B57" s="23" t="s">
        <v>33</v>
      </c>
      <c r="C57" s="24" t="s">
        <v>33</v>
      </c>
      <c r="D57" s="98">
        <v>41</v>
      </c>
      <c r="E57" s="26" t="s">
        <v>35</v>
      </c>
      <c r="F57" s="27" t="s">
        <v>196</v>
      </c>
      <c r="G57" s="28" t="s">
        <v>197</v>
      </c>
      <c r="H57" s="29" t="s">
        <v>156</v>
      </c>
      <c r="I57" s="30">
        <v>21</v>
      </c>
      <c r="J57" s="31">
        <v>638.64</v>
      </c>
      <c r="K57" s="32" t="s">
        <v>13</v>
      </c>
      <c r="L57" s="30">
        <v>766.82</v>
      </c>
      <c r="M57" s="33">
        <v>16103.22</v>
      </c>
    </row>
    <row r="58" spans="2:13" ht="38.25">
      <c r="B58" s="23" t="s">
        <v>33</v>
      </c>
      <c r="C58" s="24" t="s">
        <v>33</v>
      </c>
      <c r="D58" s="98">
        <v>42</v>
      </c>
      <c r="E58" s="26" t="s">
        <v>35</v>
      </c>
      <c r="F58" s="40" t="s">
        <v>199</v>
      </c>
      <c r="G58" s="28" t="s">
        <v>200</v>
      </c>
      <c r="H58" s="29" t="s">
        <v>46</v>
      </c>
      <c r="I58" s="30">
        <v>210</v>
      </c>
      <c r="J58" s="31">
        <v>64.489999999999995</v>
      </c>
      <c r="K58" s="32" t="s">
        <v>13</v>
      </c>
      <c r="L58" s="30">
        <v>77.430000000000007</v>
      </c>
      <c r="M58" s="33">
        <v>16260.3</v>
      </c>
    </row>
    <row r="59" spans="2:13" ht="38.25">
      <c r="B59" s="23" t="s">
        <v>33</v>
      </c>
      <c r="C59" s="24" t="s">
        <v>33</v>
      </c>
      <c r="D59" s="98">
        <v>43</v>
      </c>
      <c r="E59" s="26" t="s">
        <v>35</v>
      </c>
      <c r="F59" s="40" t="s">
        <v>202</v>
      </c>
      <c r="G59" s="28" t="s">
        <v>203</v>
      </c>
      <c r="H59" s="29" t="s">
        <v>51</v>
      </c>
      <c r="I59" s="30">
        <v>115</v>
      </c>
      <c r="J59" s="31">
        <v>10.91</v>
      </c>
      <c r="K59" s="32" t="s">
        <v>13</v>
      </c>
      <c r="L59" s="30">
        <v>13.1</v>
      </c>
      <c r="M59" s="33">
        <v>1506.5</v>
      </c>
    </row>
    <row r="60" spans="2:13" ht="63.75">
      <c r="B60" s="76" t="s">
        <v>33</v>
      </c>
      <c r="C60" s="77" t="s">
        <v>33</v>
      </c>
      <c r="D60" s="98">
        <v>44</v>
      </c>
      <c r="E60" s="79" t="s">
        <v>35</v>
      </c>
      <c r="F60" s="80" t="s">
        <v>209</v>
      </c>
      <c r="G60" s="81" t="s">
        <v>210</v>
      </c>
      <c r="H60" s="82" t="s">
        <v>156</v>
      </c>
      <c r="I60" s="83">
        <v>210</v>
      </c>
      <c r="J60" s="84">
        <v>9.43</v>
      </c>
      <c r="K60" s="85" t="s">
        <v>13</v>
      </c>
      <c r="L60" s="83">
        <v>11.32</v>
      </c>
      <c r="M60" s="86">
        <v>2377.1999999999998</v>
      </c>
    </row>
    <row r="61" spans="2:13">
      <c r="B61" s="106"/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8"/>
    </row>
    <row r="62" spans="2:13"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8"/>
    </row>
    <row r="63" spans="2:13"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8"/>
    </row>
    <row r="64" spans="2:13">
      <c r="B64" s="63" t="s">
        <v>211</v>
      </c>
      <c r="C64" s="58"/>
      <c r="D64" s="101" t="s">
        <v>212</v>
      </c>
      <c r="E64" s="101"/>
      <c r="F64" s="101"/>
      <c r="G64" s="101"/>
      <c r="H64" s="101"/>
      <c r="I64" s="101"/>
      <c r="J64" s="101"/>
      <c r="K64" s="101"/>
      <c r="L64" s="58"/>
    </row>
    <row r="65" spans="2:12"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</row>
    <row r="66" spans="2:12">
      <c r="B66" s="64" t="s">
        <v>213</v>
      </c>
      <c r="C66" s="59"/>
      <c r="D66" s="59"/>
      <c r="E66" s="59"/>
      <c r="F66" s="59"/>
      <c r="G66" s="59"/>
      <c r="H66" s="59"/>
      <c r="I66" s="59"/>
      <c r="J66" s="59"/>
      <c r="K66" s="65"/>
      <c r="L66" s="58"/>
    </row>
    <row r="67" spans="2:12">
      <c r="B67" s="102"/>
      <c r="C67" s="102"/>
      <c r="D67" s="102"/>
      <c r="E67" s="102"/>
      <c r="F67" s="102"/>
      <c r="G67" s="102"/>
      <c r="H67" s="102"/>
      <c r="I67" s="102"/>
      <c r="J67" s="102"/>
      <c r="K67" s="102"/>
      <c r="L67" s="58"/>
    </row>
    <row r="68" spans="2:12">
      <c r="B68" s="102"/>
      <c r="C68" s="102"/>
      <c r="D68" s="102"/>
      <c r="E68" s="102"/>
      <c r="F68" s="102"/>
      <c r="G68" s="102"/>
      <c r="H68" s="102"/>
      <c r="I68" s="102"/>
      <c r="J68" s="102"/>
      <c r="K68" s="102"/>
      <c r="L68" s="58"/>
    </row>
    <row r="69" spans="2:12"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58"/>
    </row>
    <row r="70" spans="2:12"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</row>
    <row r="71" spans="2:12">
      <c r="B71" s="103" t="s">
        <v>214</v>
      </c>
      <c r="C71" s="103"/>
      <c r="D71" s="103"/>
      <c r="E71" s="103"/>
      <c r="F71" s="103"/>
      <c r="G71" s="103"/>
      <c r="H71" s="103"/>
      <c r="I71" s="103"/>
      <c r="J71" s="103"/>
      <c r="K71" s="103"/>
      <c r="L71" s="66"/>
    </row>
    <row r="72" spans="2:12">
      <c r="B72" s="105" t="s">
        <v>215</v>
      </c>
      <c r="C72" s="105"/>
      <c r="D72" s="105"/>
      <c r="E72" s="105"/>
      <c r="F72" s="105"/>
      <c r="G72" s="105"/>
      <c r="H72" s="105"/>
      <c r="I72" s="105"/>
      <c r="J72" s="105"/>
      <c r="K72" s="105"/>
      <c r="L72" s="66"/>
    </row>
    <row r="73" spans="2:12"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</row>
    <row r="74" spans="2:12">
      <c r="B74" s="104" t="s">
        <v>18</v>
      </c>
      <c r="C74" s="104"/>
      <c r="D74" s="104"/>
      <c r="E74" s="58"/>
      <c r="F74" s="74"/>
      <c r="G74" s="74"/>
      <c r="H74" s="74"/>
      <c r="I74" s="74"/>
      <c r="J74" s="72"/>
      <c r="K74" s="58"/>
      <c r="L74" s="58"/>
    </row>
    <row r="75" spans="2:12">
      <c r="B75" s="54" t="s">
        <v>216</v>
      </c>
      <c r="C75" s="58"/>
      <c r="D75" s="58"/>
      <c r="E75" s="58"/>
      <c r="F75" s="71" t="s">
        <v>217</v>
      </c>
      <c r="G75" s="71"/>
      <c r="H75" s="71"/>
      <c r="I75" s="71"/>
      <c r="J75" s="53"/>
      <c r="K75" s="58"/>
      <c r="L75" s="58"/>
    </row>
    <row r="76" spans="2:12">
      <c r="B76" s="58"/>
      <c r="C76" s="58"/>
      <c r="D76" s="58"/>
      <c r="E76" s="58"/>
      <c r="F76" s="55" t="s">
        <v>218</v>
      </c>
      <c r="G76" s="56" t="s">
        <v>219</v>
      </c>
      <c r="H76" s="68"/>
      <c r="I76" s="57"/>
      <c r="J76" s="53"/>
      <c r="K76" s="58"/>
      <c r="L76" s="58"/>
    </row>
    <row r="77" spans="2:12">
      <c r="B77" s="100">
        <v>45580</v>
      </c>
      <c r="C77" s="100"/>
      <c r="D77" s="100"/>
      <c r="E77" s="58"/>
      <c r="F77" s="55" t="s">
        <v>220</v>
      </c>
      <c r="G77" s="56" t="s">
        <v>221</v>
      </c>
      <c r="H77" s="57"/>
      <c r="I77" s="57"/>
      <c r="J77" s="53"/>
      <c r="K77" s="58"/>
      <c r="L77" s="58"/>
    </row>
    <row r="78" spans="2:12">
      <c r="B78" s="69" t="s">
        <v>222</v>
      </c>
      <c r="C78" s="70"/>
      <c r="D78" s="70"/>
      <c r="E78" s="58"/>
      <c r="F78" s="55" t="s">
        <v>223</v>
      </c>
      <c r="G78" s="56">
        <v>0</v>
      </c>
      <c r="H78" s="57"/>
      <c r="I78" s="57"/>
      <c r="J78" s="53"/>
      <c r="K78" s="58"/>
      <c r="L78" s="58"/>
    </row>
  </sheetData>
  <mergeCells count="16">
    <mergeCell ref="D6:E6"/>
    <mergeCell ref="H6:M6"/>
    <mergeCell ref="D7:E7"/>
    <mergeCell ref="H7:M7"/>
    <mergeCell ref="D9:E9"/>
    <mergeCell ref="H9:J9"/>
    <mergeCell ref="B71:K71"/>
    <mergeCell ref="B72:K72"/>
    <mergeCell ref="B74:D74"/>
    <mergeCell ref="B77:D77"/>
    <mergeCell ref="D10:E10"/>
    <mergeCell ref="H10:J10"/>
    <mergeCell ref="D16:G16"/>
    <mergeCell ref="B61:M61"/>
    <mergeCell ref="D64:K64"/>
    <mergeCell ref="B67:K69"/>
  </mergeCells>
  <pageMargins left="0.51181102362204722" right="0.51181102362204722" top="0.78740157480314965" bottom="0.78740157480314965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global empresa</vt:lpstr>
      <vt:lpstr>sintetica empresa</vt:lpstr>
      <vt:lpstr>Plan1 (3)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Projetos</dc:creator>
  <cp:lastModifiedBy>COMPRAS &amp; LICITAÇÕES</cp:lastModifiedBy>
  <cp:lastPrinted>2024-10-15T20:31:27Z</cp:lastPrinted>
  <dcterms:created xsi:type="dcterms:W3CDTF">2024-10-15T19:13:36Z</dcterms:created>
  <dcterms:modified xsi:type="dcterms:W3CDTF">2024-10-25T17:03:39Z</dcterms:modified>
</cp:coreProperties>
</file>